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B30AV1500" sheetId="1" r:id="rId1"/>
  </sheets>
  <calcPr calcId="144525"/>
</workbook>
</file>

<file path=xl/sharedStrings.xml><?xml version="1.0" encoding="utf-8"?>
<sst xmlns="http://schemas.openxmlformats.org/spreadsheetml/2006/main" count="477" uniqueCount="128">
  <si>
    <t>B30AV1500铁损曲线（50HZ）</t>
  </si>
  <si>
    <t>B30AV1500铁损曲线（60HZ）</t>
  </si>
  <si>
    <t>B30AV1500铁损曲线（100HZ）</t>
  </si>
  <si>
    <t>B30AV1500铁损曲线（200HZ）</t>
  </si>
  <si>
    <t>B30AV1500铁损曲线（400HZ）</t>
  </si>
  <si>
    <t>B30AV1500铁损曲线（600HZ）</t>
  </si>
  <si>
    <t>B30AV1500铁损曲线（800HZ）</t>
  </si>
  <si>
    <t>B30AV1500铁损曲线（1000HZ）</t>
  </si>
  <si>
    <t>B30AV1500铁损曲线（2500HZ）</t>
  </si>
  <si>
    <t>B30AV1500直流磁化曲线</t>
  </si>
  <si>
    <t>50HZ</t>
  </si>
  <si>
    <t>铁芯损耗</t>
  </si>
  <si>
    <r>
      <rPr>
        <sz val="12"/>
        <rFont val="宋体"/>
        <charset val="134"/>
      </rPr>
      <t>磁感强度</t>
    </r>
    <r>
      <rPr>
        <sz val="12"/>
        <rFont val="Times New Roman"/>
        <charset val="0"/>
      </rPr>
      <t xml:space="preserve"> B</t>
    </r>
  </si>
  <si>
    <t>磁导率</t>
  </si>
  <si>
    <r>
      <rPr>
        <sz val="12"/>
        <rFont val="宋体"/>
        <charset val="134"/>
      </rPr>
      <t>磁场强度</t>
    </r>
    <r>
      <rPr>
        <sz val="12"/>
        <rFont val="Times New Roman"/>
        <charset val="0"/>
      </rPr>
      <t>H</t>
    </r>
  </si>
  <si>
    <t>60HZ</t>
  </si>
  <si>
    <t>铁芯损耗P</t>
  </si>
  <si>
    <t>磁导率U</t>
  </si>
  <si>
    <t>100HZ</t>
  </si>
  <si>
    <t>200HZ</t>
  </si>
  <si>
    <t>400HZ</t>
  </si>
  <si>
    <t>600HZ</t>
  </si>
  <si>
    <t>800HZ</t>
  </si>
  <si>
    <t>1000HZ</t>
  </si>
  <si>
    <t>2500HZ</t>
  </si>
  <si>
    <t xml:space="preserve">磁场强度 H </t>
  </si>
  <si>
    <t xml:space="preserve">磁感强度 B </t>
  </si>
  <si>
    <t xml:space="preserve">磁导率 U </t>
  </si>
  <si>
    <t>W/Kg</t>
  </si>
  <si>
    <t>T</t>
  </si>
  <si>
    <t>mH/m</t>
  </si>
  <si>
    <t>A/m</t>
  </si>
  <si>
    <t>(A/m)</t>
  </si>
  <si>
    <t>(T)</t>
  </si>
  <si>
    <t>(mH/m)</t>
  </si>
  <si>
    <t>P1</t>
  </si>
  <si>
    <t xml:space="preserve"> P1</t>
  </si>
  <si>
    <t xml:space="preserve">   B0.01</t>
  </si>
  <si>
    <t>P2</t>
  </si>
  <si>
    <t xml:space="preserve">   B0.015</t>
  </si>
  <si>
    <t>P3</t>
  </si>
  <si>
    <t xml:space="preserve">   B0.02</t>
  </si>
  <si>
    <t>P4</t>
  </si>
  <si>
    <t xml:space="preserve">   B0.025</t>
  </si>
  <si>
    <t>P5</t>
  </si>
  <si>
    <t xml:space="preserve">   B0.03</t>
  </si>
  <si>
    <t>P6</t>
  </si>
  <si>
    <t xml:space="preserve">   B0.035</t>
  </si>
  <si>
    <t>P7</t>
  </si>
  <si>
    <t xml:space="preserve">   B0.04</t>
  </si>
  <si>
    <t>P7.5</t>
  </si>
  <si>
    <t xml:space="preserve">   B0.045</t>
  </si>
  <si>
    <t>P8</t>
  </si>
  <si>
    <t xml:space="preserve">   B0.05</t>
  </si>
  <si>
    <t>P8.5</t>
  </si>
  <si>
    <t xml:space="preserve">   B0.06</t>
  </si>
  <si>
    <t>P9</t>
  </si>
  <si>
    <t xml:space="preserve">   B0.07</t>
  </si>
  <si>
    <t>P9.5</t>
  </si>
  <si>
    <t xml:space="preserve">   B0.08</t>
  </si>
  <si>
    <t>P10</t>
  </si>
  <si>
    <t xml:space="preserve">   B0.09</t>
  </si>
  <si>
    <t>P10.5</t>
  </si>
  <si>
    <t xml:space="preserve">   B0.1</t>
  </si>
  <si>
    <t>P11</t>
  </si>
  <si>
    <t xml:space="preserve">   B0.15</t>
  </si>
  <si>
    <t>P11.5</t>
  </si>
  <si>
    <t xml:space="preserve">   B0.2</t>
  </si>
  <si>
    <t>P12</t>
  </si>
  <si>
    <t xml:space="preserve">   B0.25</t>
  </si>
  <si>
    <t>P12.5</t>
  </si>
  <si>
    <t xml:space="preserve">   B0.3</t>
  </si>
  <si>
    <t>P13</t>
  </si>
  <si>
    <t xml:space="preserve">   B0.35</t>
  </si>
  <si>
    <t>P13.2</t>
  </si>
  <si>
    <t xml:space="preserve">   B0.4</t>
  </si>
  <si>
    <t>P13.4</t>
  </si>
  <si>
    <t xml:space="preserve">   B0.45</t>
  </si>
  <si>
    <t>P13.6</t>
  </si>
  <si>
    <t xml:space="preserve">   B0.5</t>
  </si>
  <si>
    <t>P13.8</t>
  </si>
  <si>
    <t xml:space="preserve">   B0.6</t>
  </si>
  <si>
    <t>P14</t>
  </si>
  <si>
    <t xml:space="preserve">   B0.7</t>
  </si>
  <si>
    <t>P14.2</t>
  </si>
  <si>
    <t xml:space="preserve">   B0.8</t>
  </si>
  <si>
    <t>P14.4</t>
  </si>
  <si>
    <t xml:space="preserve">   B0.9</t>
  </si>
  <si>
    <t>P14.6</t>
  </si>
  <si>
    <t xml:space="preserve">   B1</t>
  </si>
  <si>
    <t>P14.8</t>
  </si>
  <si>
    <t xml:space="preserve">   B1.5</t>
  </si>
  <si>
    <t>P15</t>
  </si>
  <si>
    <t xml:space="preserve">   B2</t>
  </si>
  <si>
    <t>P15.2</t>
  </si>
  <si>
    <t xml:space="preserve">   B2.5</t>
  </si>
  <si>
    <t>P15.4</t>
  </si>
  <si>
    <t xml:space="preserve">   B3</t>
  </si>
  <si>
    <t>P15.6</t>
  </si>
  <si>
    <t xml:space="preserve">   B3.5</t>
  </si>
  <si>
    <t>P15.8</t>
  </si>
  <si>
    <t xml:space="preserve">   B4</t>
  </si>
  <si>
    <t>P16</t>
  </si>
  <si>
    <t xml:space="preserve">   B4.5</t>
  </si>
  <si>
    <t>P16.2</t>
  </si>
  <si>
    <t xml:space="preserve">   B5</t>
  </si>
  <si>
    <t>P16.4</t>
  </si>
  <si>
    <t xml:space="preserve">   B6</t>
  </si>
  <si>
    <t>P16.6</t>
  </si>
  <si>
    <t xml:space="preserve">   B7</t>
  </si>
  <si>
    <t>P16.8</t>
  </si>
  <si>
    <t xml:space="preserve">   B8</t>
  </si>
  <si>
    <t>P17</t>
  </si>
  <si>
    <t xml:space="preserve">   B9</t>
  </si>
  <si>
    <t>P17.2</t>
  </si>
  <si>
    <t xml:space="preserve">   B10</t>
  </si>
  <si>
    <t>P17.4</t>
  </si>
  <si>
    <t xml:space="preserve">   B20</t>
  </si>
  <si>
    <t>P17.6</t>
  </si>
  <si>
    <t xml:space="preserve">   B30</t>
  </si>
  <si>
    <t>P17.8</t>
  </si>
  <si>
    <t xml:space="preserve">   B40</t>
  </si>
  <si>
    <t>P18</t>
  </si>
  <si>
    <t xml:space="preserve">   B50</t>
  </si>
  <si>
    <t>P18.2</t>
  </si>
  <si>
    <t xml:space="preserve">   B80</t>
  </si>
  <si>
    <t>P18.5</t>
  </si>
  <si>
    <t xml:space="preserve">   B100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</si>
</sst>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0_);[Red]\(0.000\)"/>
  </numFmts>
  <fonts count="23">
    <font>
      <sz val="12"/>
      <name val="宋体"/>
      <charset val="134"/>
    </font>
    <font>
      <sz val="12"/>
      <name val="Times New Roman"/>
      <charset val="0"/>
    </font>
    <font>
      <sz val="12"/>
      <color indexed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3" borderId="1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9" borderId="19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2" borderId="16" applyNumberFormat="0" applyAlignment="0" applyProtection="0">
      <alignment vertical="center"/>
    </xf>
    <xf numFmtId="0" fontId="16" fillId="12" borderId="18" applyNumberFormat="0" applyAlignment="0" applyProtection="0">
      <alignment vertical="center"/>
    </xf>
    <xf numFmtId="0" fontId="22" fillId="32" borderId="2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52"/>
  <sheetViews>
    <sheetView tabSelected="1" topLeftCell="B1" workbookViewId="0">
      <selection activeCell="BA18" sqref="BA18"/>
    </sheetView>
  </sheetViews>
  <sheetFormatPr defaultColWidth="9" defaultRowHeight="14.25"/>
  <cols>
    <col min="1" max="1" width="6.375" style="2" customWidth="1"/>
    <col min="2" max="2" width="9.375" style="2" customWidth="1"/>
    <col min="3" max="3" width="11.375" style="2" customWidth="1"/>
    <col min="4" max="4" width="7.375" style="2" customWidth="1"/>
    <col min="5" max="5" width="11" style="2" customWidth="1"/>
    <col min="6" max="6" width="3.125" style="2" customWidth="1"/>
    <col min="7" max="7" width="6.375" style="2" customWidth="1"/>
    <col min="8" max="8" width="10.375" style="2" customWidth="1"/>
    <col min="9" max="9" width="11.375" style="2" customWidth="1"/>
    <col min="10" max="10" width="8.375" style="2" customWidth="1"/>
    <col min="11" max="11" width="11" style="2" customWidth="1"/>
    <col min="12" max="12" width="4.25" style="2" customWidth="1"/>
    <col min="13" max="13" width="6.875" style="2" customWidth="1"/>
    <col min="14" max="14" width="10.375" style="2" customWidth="1"/>
    <col min="15" max="15" width="11.375" style="2" customWidth="1"/>
    <col min="16" max="16" width="8.375" style="2" customWidth="1"/>
    <col min="17" max="17" width="11" style="2" customWidth="1"/>
    <col min="18" max="18" width="3.125" style="2" customWidth="1"/>
    <col min="19" max="19" width="6.875" style="2" customWidth="1"/>
    <col min="20" max="20" width="10.375" style="2" customWidth="1"/>
    <col min="21" max="21" width="11.375" style="2" customWidth="1"/>
    <col min="22" max="22" width="8.375" style="2" customWidth="1"/>
    <col min="23" max="23" width="11" style="2" customWidth="1"/>
    <col min="24" max="24" width="3.125" style="2" customWidth="1"/>
    <col min="25" max="25" width="6.875" style="2" customWidth="1"/>
    <col min="26" max="26" width="10.375" style="2" customWidth="1"/>
    <col min="27" max="27" width="11.375" style="2" customWidth="1"/>
    <col min="28" max="28" width="8.375" style="2" customWidth="1"/>
    <col min="29" max="29" width="11" style="2" customWidth="1"/>
    <col min="30" max="30" width="7" style="2" customWidth="1"/>
    <col min="31" max="31" width="6.875" style="2" customWidth="1"/>
    <col min="32" max="32" width="10.375" style="2" customWidth="1"/>
    <col min="33" max="33" width="11.375" style="2" customWidth="1"/>
    <col min="34" max="34" width="8.375" style="2" customWidth="1"/>
    <col min="35" max="35" width="11" style="2" customWidth="1"/>
    <col min="36" max="36" width="3.125" style="2" customWidth="1"/>
    <col min="37" max="37" width="6.875" style="2" customWidth="1"/>
    <col min="38" max="38" width="10.375" style="2" customWidth="1"/>
    <col min="39" max="39" width="11.375" style="2" customWidth="1"/>
    <col min="40" max="40" width="8.375" style="2" customWidth="1"/>
    <col min="41" max="41" width="11" style="2" customWidth="1"/>
    <col min="42" max="42" width="3.125" style="2" customWidth="1"/>
    <col min="43" max="43" width="7.875" style="2" customWidth="1"/>
    <col min="44" max="44" width="10.375" style="2" customWidth="1"/>
    <col min="45" max="45" width="11.375" style="2" customWidth="1"/>
    <col min="46" max="46" width="8.375" style="2" customWidth="1"/>
    <col min="47" max="47" width="11" style="2" customWidth="1"/>
    <col min="48" max="48" width="3.125" style="2" customWidth="1"/>
    <col min="49" max="49" width="7.875" style="2" customWidth="1"/>
    <col min="50" max="50" width="10.375" style="2" customWidth="1"/>
    <col min="51" max="51" width="11.375" style="2" customWidth="1"/>
    <col min="52" max="52" width="8.375" style="2" customWidth="1"/>
    <col min="53" max="53" width="11" style="2" customWidth="1"/>
    <col min="54" max="54" width="3.125" style="2" customWidth="1"/>
    <col min="55" max="55" width="11.125" style="2" customWidth="1"/>
    <col min="56" max="57" width="12.625" style="2" customWidth="1"/>
    <col min="58" max="58" width="10.375" style="2" customWidth="1"/>
    <col min="59" max="59" width="9" style="2" customWidth="1"/>
    <col min="60" max="246" width="9" style="3" customWidth="1"/>
  </cols>
  <sheetData>
    <row r="1" ht="15" spans="1:55">
      <c r="A1" s="4" t="s">
        <v>0</v>
      </c>
      <c r="B1" s="4"/>
      <c r="C1" s="4"/>
      <c r="D1" s="4"/>
      <c r="E1" s="4"/>
      <c r="G1" s="4" t="s">
        <v>1</v>
      </c>
      <c r="H1" s="4"/>
      <c r="I1" s="4"/>
      <c r="J1" s="4"/>
      <c r="K1" s="4"/>
      <c r="M1" s="4" t="s">
        <v>2</v>
      </c>
      <c r="N1" s="4"/>
      <c r="O1" s="4"/>
      <c r="P1" s="4"/>
      <c r="Q1" s="4"/>
      <c r="S1" s="4" t="s">
        <v>3</v>
      </c>
      <c r="T1" s="4"/>
      <c r="U1" s="4"/>
      <c r="V1" s="4"/>
      <c r="W1" s="4"/>
      <c r="Y1" s="4" t="s">
        <v>4</v>
      </c>
      <c r="Z1" s="4"/>
      <c r="AA1" s="4"/>
      <c r="AB1" s="4"/>
      <c r="AC1" s="4"/>
      <c r="AE1" s="4" t="s">
        <v>5</v>
      </c>
      <c r="AF1" s="4"/>
      <c r="AG1" s="4"/>
      <c r="AH1" s="4"/>
      <c r="AI1" s="4"/>
      <c r="AK1" s="4" t="s">
        <v>6</v>
      </c>
      <c r="AL1" s="4"/>
      <c r="AM1" s="4"/>
      <c r="AN1" s="4"/>
      <c r="AO1" s="4"/>
      <c r="AQ1" s="4" t="s">
        <v>7</v>
      </c>
      <c r="AR1" s="4"/>
      <c r="AS1" s="4"/>
      <c r="AT1" s="4"/>
      <c r="AU1" s="4"/>
      <c r="AW1" s="4" t="s">
        <v>8</v>
      </c>
      <c r="AX1" s="4"/>
      <c r="AY1" s="4"/>
      <c r="AZ1" s="4"/>
      <c r="BA1" s="4"/>
      <c r="BC1" s="2" t="s">
        <v>9</v>
      </c>
    </row>
    <row r="2" ht="15.75" spans="1:58">
      <c r="A2" s="5" t="s">
        <v>10</v>
      </c>
      <c r="B2" s="6" t="s">
        <v>11</v>
      </c>
      <c r="C2" s="6" t="s">
        <v>12</v>
      </c>
      <c r="D2" s="6" t="s">
        <v>13</v>
      </c>
      <c r="E2" s="7" t="s">
        <v>14</v>
      </c>
      <c r="G2" s="5" t="s">
        <v>15</v>
      </c>
      <c r="H2" s="6" t="s">
        <v>16</v>
      </c>
      <c r="I2" s="6" t="s">
        <v>12</v>
      </c>
      <c r="J2" s="6" t="s">
        <v>17</v>
      </c>
      <c r="K2" s="7" t="s">
        <v>14</v>
      </c>
      <c r="M2" s="5" t="s">
        <v>18</v>
      </c>
      <c r="N2" s="6" t="s">
        <v>16</v>
      </c>
      <c r="O2" s="6" t="s">
        <v>12</v>
      </c>
      <c r="P2" s="6" t="s">
        <v>17</v>
      </c>
      <c r="Q2" s="7" t="s">
        <v>14</v>
      </c>
      <c r="S2" s="5" t="s">
        <v>19</v>
      </c>
      <c r="T2" s="6" t="s">
        <v>16</v>
      </c>
      <c r="U2" s="6" t="s">
        <v>12</v>
      </c>
      <c r="V2" s="6" t="s">
        <v>17</v>
      </c>
      <c r="W2" s="7" t="s">
        <v>14</v>
      </c>
      <c r="Y2" s="5" t="s">
        <v>20</v>
      </c>
      <c r="Z2" s="6" t="s">
        <v>16</v>
      </c>
      <c r="AA2" s="6" t="s">
        <v>12</v>
      </c>
      <c r="AB2" s="6" t="s">
        <v>17</v>
      </c>
      <c r="AC2" s="7" t="s">
        <v>14</v>
      </c>
      <c r="AE2" s="5" t="s">
        <v>21</v>
      </c>
      <c r="AF2" s="6" t="s">
        <v>16</v>
      </c>
      <c r="AG2" s="6" t="s">
        <v>12</v>
      </c>
      <c r="AH2" s="6" t="s">
        <v>17</v>
      </c>
      <c r="AI2" s="7" t="s">
        <v>14</v>
      </c>
      <c r="AK2" s="5" t="s">
        <v>22</v>
      </c>
      <c r="AL2" s="6" t="s">
        <v>16</v>
      </c>
      <c r="AM2" s="6" t="s">
        <v>12</v>
      </c>
      <c r="AN2" s="6" t="s">
        <v>17</v>
      </c>
      <c r="AO2" s="7" t="s">
        <v>14</v>
      </c>
      <c r="AQ2" s="5" t="s">
        <v>23</v>
      </c>
      <c r="AR2" s="6" t="s">
        <v>16</v>
      </c>
      <c r="AS2" s="6" t="s">
        <v>12</v>
      </c>
      <c r="AT2" s="6" t="s">
        <v>17</v>
      </c>
      <c r="AU2" s="7" t="s">
        <v>14</v>
      </c>
      <c r="AV2" s="20"/>
      <c r="AW2" s="5" t="s">
        <v>24</v>
      </c>
      <c r="AX2" s="6" t="s">
        <v>16</v>
      </c>
      <c r="AY2" s="6" t="s">
        <v>12</v>
      </c>
      <c r="AZ2" s="6" t="s">
        <v>17</v>
      </c>
      <c r="BA2" s="7" t="s">
        <v>14</v>
      </c>
      <c r="BB2" s="20"/>
      <c r="BC2" s="12"/>
      <c r="BD2" s="12" t="s">
        <v>25</v>
      </c>
      <c r="BE2" s="12" t="s">
        <v>26</v>
      </c>
      <c r="BF2" s="12" t="s">
        <v>27</v>
      </c>
    </row>
    <row r="3" ht="15.75" spans="1:58">
      <c r="A3" s="8"/>
      <c r="B3" s="9" t="s">
        <v>28</v>
      </c>
      <c r="C3" s="9" t="s">
        <v>29</v>
      </c>
      <c r="D3" s="9" t="s">
        <v>30</v>
      </c>
      <c r="E3" s="10" t="s">
        <v>31</v>
      </c>
      <c r="G3" s="8"/>
      <c r="H3" s="9" t="s">
        <v>28</v>
      </c>
      <c r="I3" s="9" t="s">
        <v>29</v>
      </c>
      <c r="J3" s="9" t="s">
        <v>30</v>
      </c>
      <c r="K3" s="10" t="s">
        <v>31</v>
      </c>
      <c r="M3" s="8"/>
      <c r="N3" s="9" t="s">
        <v>28</v>
      </c>
      <c r="O3" s="9" t="s">
        <v>29</v>
      </c>
      <c r="P3" s="9" t="s">
        <v>30</v>
      </c>
      <c r="Q3" s="10" t="s">
        <v>31</v>
      </c>
      <c r="S3" s="8"/>
      <c r="T3" s="9" t="s">
        <v>28</v>
      </c>
      <c r="U3" s="9" t="s">
        <v>29</v>
      </c>
      <c r="V3" s="9" t="s">
        <v>30</v>
      </c>
      <c r="W3" s="10" t="s">
        <v>31</v>
      </c>
      <c r="Y3" s="8"/>
      <c r="Z3" s="9" t="s">
        <v>28</v>
      </c>
      <c r="AA3" s="9" t="s">
        <v>29</v>
      </c>
      <c r="AB3" s="9" t="s">
        <v>30</v>
      </c>
      <c r="AC3" s="10" t="s">
        <v>31</v>
      </c>
      <c r="AE3" s="8"/>
      <c r="AF3" s="9" t="s">
        <v>28</v>
      </c>
      <c r="AG3" s="9" t="s">
        <v>29</v>
      </c>
      <c r="AH3" s="9" t="s">
        <v>30</v>
      </c>
      <c r="AI3" s="10" t="s">
        <v>31</v>
      </c>
      <c r="AK3" s="8"/>
      <c r="AL3" s="9" t="s">
        <v>28</v>
      </c>
      <c r="AM3" s="9" t="s">
        <v>29</v>
      </c>
      <c r="AN3" s="9" t="s">
        <v>30</v>
      </c>
      <c r="AO3" s="10" t="s">
        <v>31</v>
      </c>
      <c r="AQ3" s="8"/>
      <c r="AR3" s="9" t="s">
        <v>28</v>
      </c>
      <c r="AS3" s="9" t="s">
        <v>29</v>
      </c>
      <c r="AT3" s="9" t="s">
        <v>30</v>
      </c>
      <c r="AU3" s="10" t="s">
        <v>31</v>
      </c>
      <c r="AV3" s="20"/>
      <c r="AW3" s="8"/>
      <c r="AX3" s="9" t="s">
        <v>28</v>
      </c>
      <c r="AY3" s="9" t="s">
        <v>29</v>
      </c>
      <c r="AZ3" s="9" t="s">
        <v>30</v>
      </c>
      <c r="BA3" s="10" t="s">
        <v>31</v>
      </c>
      <c r="BB3" s="20"/>
      <c r="BC3" s="21"/>
      <c r="BD3" s="21" t="s">
        <v>32</v>
      </c>
      <c r="BE3" s="21" t="s">
        <v>33</v>
      </c>
      <c r="BF3" s="21" t="s">
        <v>34</v>
      </c>
    </row>
    <row r="4" ht="15" customHeight="1" spans="1:58">
      <c r="A4" s="11" t="s">
        <v>35</v>
      </c>
      <c r="B4" s="12">
        <v>0.014</v>
      </c>
      <c r="C4" s="12">
        <v>0.1</v>
      </c>
      <c r="D4" s="13">
        <f t="shared" ref="D4:D49" si="0">1000*C4/E4</f>
        <v>4.62962962962963</v>
      </c>
      <c r="E4" s="14">
        <v>21.6</v>
      </c>
      <c r="G4" s="11" t="s">
        <v>36</v>
      </c>
      <c r="H4" s="12">
        <v>0.017</v>
      </c>
      <c r="I4" s="12">
        <v>0.1</v>
      </c>
      <c r="J4" s="13">
        <f t="shared" ref="J4:J49" si="1">1000*I4/K4</f>
        <v>4.60829493087558</v>
      </c>
      <c r="K4" s="14">
        <v>21.7</v>
      </c>
      <c r="M4" s="11" t="s">
        <v>36</v>
      </c>
      <c r="N4" s="12">
        <v>0.031</v>
      </c>
      <c r="O4" s="12">
        <v>0.1</v>
      </c>
      <c r="P4" s="13">
        <f t="shared" ref="P4:P49" si="2">1000*O4/Q4</f>
        <v>4.54545454545455</v>
      </c>
      <c r="Q4" s="14">
        <v>22</v>
      </c>
      <c r="S4" s="11" t="s">
        <v>36</v>
      </c>
      <c r="T4" s="12">
        <v>0.075</v>
      </c>
      <c r="U4" s="12">
        <v>0.1</v>
      </c>
      <c r="V4" s="13">
        <f t="shared" ref="V4:V49" si="3">1000*U4/W4</f>
        <v>4.36681222707424</v>
      </c>
      <c r="W4" s="14">
        <v>22.9</v>
      </c>
      <c r="Y4" s="11" t="s">
        <v>36</v>
      </c>
      <c r="Z4" s="12">
        <v>0.196</v>
      </c>
      <c r="AA4" s="12">
        <v>0.1</v>
      </c>
      <c r="AB4" s="13">
        <f t="shared" ref="AB4:AB46" si="4">1000*AA4/AC4</f>
        <v>4.0650406504065</v>
      </c>
      <c r="AC4" s="14">
        <v>24.6</v>
      </c>
      <c r="AE4" s="11" t="s">
        <v>36</v>
      </c>
      <c r="AF4" s="12">
        <v>0.357</v>
      </c>
      <c r="AG4" s="12">
        <v>0.1</v>
      </c>
      <c r="AH4" s="13">
        <f t="shared" ref="AH4:AH46" si="5">1000*AG4/AI4</f>
        <v>3.78787878787879</v>
      </c>
      <c r="AI4" s="14">
        <v>26.4</v>
      </c>
      <c r="AK4" s="11" t="s">
        <v>36</v>
      </c>
      <c r="AL4" s="12">
        <v>0.557</v>
      </c>
      <c r="AM4" s="12">
        <v>0.1</v>
      </c>
      <c r="AN4" s="13">
        <f t="shared" ref="AN4:AN35" si="6">1000*AM4/AO4</f>
        <v>3.55871886120996</v>
      </c>
      <c r="AO4" s="14">
        <v>28.1</v>
      </c>
      <c r="AQ4" s="11" t="s">
        <v>36</v>
      </c>
      <c r="AR4" s="12">
        <v>0.831</v>
      </c>
      <c r="AS4" s="12">
        <v>0.1</v>
      </c>
      <c r="AT4" s="13">
        <f t="shared" ref="AT4:AT24" si="7">1000*AS4/AU4</f>
        <v>2.88184438040346</v>
      </c>
      <c r="AU4" s="14">
        <v>34.7</v>
      </c>
      <c r="AW4" s="11" t="s">
        <v>36</v>
      </c>
      <c r="AX4" s="12">
        <v>3.511</v>
      </c>
      <c r="AY4" s="12">
        <v>0.1</v>
      </c>
      <c r="AZ4" s="13">
        <f t="shared" ref="AZ4:AZ14" si="8">1000*AY4/BA4</f>
        <v>2.15982721382289</v>
      </c>
      <c r="BA4" s="14">
        <v>46.3</v>
      </c>
      <c r="BC4" s="12" t="s">
        <v>37</v>
      </c>
      <c r="BD4" s="12">
        <v>1</v>
      </c>
      <c r="BE4" s="12">
        <v>0.002</v>
      </c>
      <c r="BF4" s="23">
        <f t="shared" ref="BF4:BF49" si="9">1000*BE4/BD4</f>
        <v>2</v>
      </c>
    </row>
    <row r="5" spans="1:58">
      <c r="A5" s="8" t="s">
        <v>38</v>
      </c>
      <c r="B5" s="12">
        <v>0.054</v>
      </c>
      <c r="C5" s="12">
        <v>0.2</v>
      </c>
      <c r="D5" s="13">
        <f t="shared" si="0"/>
        <v>6.57894736842105</v>
      </c>
      <c r="E5" s="14">
        <v>30.4</v>
      </c>
      <c r="G5" s="8" t="s">
        <v>38</v>
      </c>
      <c r="H5" s="12">
        <v>0.067</v>
      </c>
      <c r="I5" s="12">
        <v>0.2</v>
      </c>
      <c r="J5" s="13">
        <f t="shared" si="1"/>
        <v>6.5359477124183</v>
      </c>
      <c r="K5" s="14">
        <v>30.6</v>
      </c>
      <c r="M5" s="8" t="s">
        <v>38</v>
      </c>
      <c r="N5" s="12">
        <v>0.124</v>
      </c>
      <c r="O5" s="12">
        <v>0.2</v>
      </c>
      <c r="P5" s="13">
        <f t="shared" si="2"/>
        <v>6.36942675159236</v>
      </c>
      <c r="Q5" s="14">
        <v>31.4</v>
      </c>
      <c r="S5" s="8" t="s">
        <v>38</v>
      </c>
      <c r="T5" s="12">
        <v>0.298</v>
      </c>
      <c r="U5" s="12">
        <v>0.2</v>
      </c>
      <c r="V5" s="13">
        <f t="shared" si="3"/>
        <v>5.97014925373134</v>
      </c>
      <c r="W5" s="14">
        <v>33.5</v>
      </c>
      <c r="Y5" s="8" t="s">
        <v>38</v>
      </c>
      <c r="Z5" s="12">
        <v>0.767</v>
      </c>
      <c r="AA5" s="12">
        <v>0.2</v>
      </c>
      <c r="AB5" s="13">
        <f t="shared" si="4"/>
        <v>5.31914893617021</v>
      </c>
      <c r="AC5" s="14">
        <v>37.6</v>
      </c>
      <c r="AE5" s="8" t="s">
        <v>38</v>
      </c>
      <c r="AF5" s="12">
        <v>1.384</v>
      </c>
      <c r="AG5" s="12">
        <v>0.2</v>
      </c>
      <c r="AH5" s="13">
        <f t="shared" si="5"/>
        <v>4.80769230769231</v>
      </c>
      <c r="AI5" s="14">
        <v>41.6</v>
      </c>
      <c r="AK5" s="8" t="s">
        <v>38</v>
      </c>
      <c r="AL5" s="12">
        <v>2.138</v>
      </c>
      <c r="AM5" s="12">
        <v>0.2</v>
      </c>
      <c r="AN5" s="13">
        <f t="shared" si="6"/>
        <v>4.40528634361234</v>
      </c>
      <c r="AO5" s="14">
        <v>45.4</v>
      </c>
      <c r="AQ5" s="8" t="s">
        <v>38</v>
      </c>
      <c r="AR5" s="12">
        <v>3.074</v>
      </c>
      <c r="AS5" s="12">
        <v>0.2</v>
      </c>
      <c r="AT5" s="13">
        <f t="shared" si="7"/>
        <v>3.78787878787879</v>
      </c>
      <c r="AU5" s="14">
        <v>52.8</v>
      </c>
      <c r="AW5" s="8" t="s">
        <v>38</v>
      </c>
      <c r="AX5" s="12">
        <v>12.462</v>
      </c>
      <c r="AY5" s="12">
        <v>0.2</v>
      </c>
      <c r="AZ5" s="13">
        <f t="shared" si="8"/>
        <v>2.67022696929239</v>
      </c>
      <c r="BA5" s="14">
        <v>74.9</v>
      </c>
      <c r="BC5" s="12" t="s">
        <v>39</v>
      </c>
      <c r="BD5" s="12">
        <v>1.5</v>
      </c>
      <c r="BE5" s="12">
        <v>0.003</v>
      </c>
      <c r="BF5" s="23">
        <f t="shared" si="9"/>
        <v>2</v>
      </c>
    </row>
    <row r="6" spans="1:58">
      <c r="A6" s="8" t="s">
        <v>40</v>
      </c>
      <c r="B6" s="12">
        <v>0.113</v>
      </c>
      <c r="C6" s="12">
        <v>0.3</v>
      </c>
      <c r="D6" s="13">
        <f t="shared" si="0"/>
        <v>8.21917808219178</v>
      </c>
      <c r="E6" s="14">
        <v>36.5</v>
      </c>
      <c r="G6" s="8" t="s">
        <v>40</v>
      </c>
      <c r="H6" s="12">
        <v>0.14</v>
      </c>
      <c r="I6" s="12">
        <v>0.3</v>
      </c>
      <c r="J6" s="13">
        <f t="shared" si="1"/>
        <v>8.13008130081301</v>
      </c>
      <c r="K6" s="14">
        <v>36.9</v>
      </c>
      <c r="M6" s="8" t="s">
        <v>40</v>
      </c>
      <c r="N6" s="12">
        <v>0.258</v>
      </c>
      <c r="O6" s="12">
        <v>0.3</v>
      </c>
      <c r="P6" s="13">
        <f t="shared" si="2"/>
        <v>7.85340314136126</v>
      </c>
      <c r="Q6" s="14">
        <v>38.2</v>
      </c>
      <c r="S6" s="8" t="s">
        <v>40</v>
      </c>
      <c r="T6" s="12">
        <v>0.627</v>
      </c>
      <c r="U6" s="12">
        <v>0.3</v>
      </c>
      <c r="V6" s="13">
        <f t="shared" si="3"/>
        <v>7.2463768115942</v>
      </c>
      <c r="W6" s="14">
        <v>41.4</v>
      </c>
      <c r="Y6" s="8" t="s">
        <v>40</v>
      </c>
      <c r="Z6" s="12">
        <v>1.621</v>
      </c>
      <c r="AA6" s="12">
        <v>0.3</v>
      </c>
      <c r="AB6" s="13">
        <f t="shared" si="4"/>
        <v>6.27615062761506</v>
      </c>
      <c r="AC6" s="14">
        <v>47.8</v>
      </c>
      <c r="AE6" s="8" t="s">
        <v>40</v>
      </c>
      <c r="AF6" s="12">
        <v>2.921</v>
      </c>
      <c r="AG6" s="12">
        <v>0.3</v>
      </c>
      <c r="AH6" s="13">
        <f t="shared" si="5"/>
        <v>5.59701492537313</v>
      </c>
      <c r="AI6" s="14">
        <v>53.6</v>
      </c>
      <c r="AK6" s="8" t="s">
        <v>40</v>
      </c>
      <c r="AL6" s="12">
        <v>4.511</v>
      </c>
      <c r="AM6" s="12">
        <v>0.3</v>
      </c>
      <c r="AN6" s="13">
        <f t="shared" si="6"/>
        <v>5.08474576271186</v>
      </c>
      <c r="AO6" s="14">
        <v>59</v>
      </c>
      <c r="AQ6" s="8" t="s">
        <v>40</v>
      </c>
      <c r="AR6" s="12">
        <v>6.312</v>
      </c>
      <c r="AS6" s="12">
        <v>0.3</v>
      </c>
      <c r="AT6" s="13">
        <f t="shared" si="7"/>
        <v>4.51807228915663</v>
      </c>
      <c r="AU6" s="14">
        <v>66.4</v>
      </c>
      <c r="AW6" s="8" t="s">
        <v>40</v>
      </c>
      <c r="AX6" s="12">
        <v>25.394</v>
      </c>
      <c r="AY6" s="12">
        <v>0.3</v>
      </c>
      <c r="AZ6" s="13">
        <f t="shared" si="8"/>
        <v>3.1055900621118</v>
      </c>
      <c r="BA6" s="14">
        <v>96.6</v>
      </c>
      <c r="BC6" s="12" t="s">
        <v>41</v>
      </c>
      <c r="BD6" s="12">
        <v>2</v>
      </c>
      <c r="BE6" s="12">
        <v>0.004</v>
      </c>
      <c r="BF6" s="23">
        <f t="shared" si="9"/>
        <v>2</v>
      </c>
    </row>
    <row r="7" spans="1:58">
      <c r="A7" s="8" t="s">
        <v>42</v>
      </c>
      <c r="B7" s="12">
        <v>0.184</v>
      </c>
      <c r="C7" s="12">
        <v>0.4</v>
      </c>
      <c r="D7" s="13">
        <f t="shared" si="0"/>
        <v>9.56937799043062</v>
      </c>
      <c r="E7" s="14">
        <v>41.8</v>
      </c>
      <c r="G7" s="8" t="s">
        <v>42</v>
      </c>
      <c r="H7" s="12">
        <v>0.228</v>
      </c>
      <c r="I7" s="12">
        <v>0.4</v>
      </c>
      <c r="J7" s="13">
        <f t="shared" si="1"/>
        <v>9.47867298578199</v>
      </c>
      <c r="K7" s="14">
        <v>42.2</v>
      </c>
      <c r="M7" s="8" t="s">
        <v>42</v>
      </c>
      <c r="N7" s="12">
        <v>0.424</v>
      </c>
      <c r="O7" s="12">
        <v>0.4</v>
      </c>
      <c r="P7" s="13">
        <f t="shared" si="2"/>
        <v>9.11161731207289</v>
      </c>
      <c r="Q7" s="14">
        <v>43.9</v>
      </c>
      <c r="S7" s="8" t="s">
        <v>42</v>
      </c>
      <c r="T7" s="12">
        <v>1.041</v>
      </c>
      <c r="U7" s="12">
        <v>0.4</v>
      </c>
      <c r="V7" s="13">
        <f t="shared" si="3"/>
        <v>8.2815734989648</v>
      </c>
      <c r="W7" s="14">
        <v>48.3</v>
      </c>
      <c r="Y7" s="8" t="s">
        <v>42</v>
      </c>
      <c r="Z7" s="12">
        <v>2.703</v>
      </c>
      <c r="AA7" s="12">
        <v>0.4</v>
      </c>
      <c r="AB7" s="13">
        <f t="shared" si="4"/>
        <v>7.07964601769912</v>
      </c>
      <c r="AC7" s="14">
        <v>56.5</v>
      </c>
      <c r="AE7" s="8" t="s">
        <v>42</v>
      </c>
      <c r="AF7" s="12">
        <v>4.886</v>
      </c>
      <c r="AG7" s="12">
        <v>0.4</v>
      </c>
      <c r="AH7" s="13">
        <f t="shared" si="5"/>
        <v>6.25</v>
      </c>
      <c r="AI7" s="14">
        <v>64</v>
      </c>
      <c r="AK7" s="8" t="s">
        <v>42</v>
      </c>
      <c r="AL7" s="12">
        <v>7.509</v>
      </c>
      <c r="AM7" s="12">
        <v>0.4</v>
      </c>
      <c r="AN7" s="13">
        <f t="shared" si="6"/>
        <v>5.64971751412429</v>
      </c>
      <c r="AO7" s="14">
        <v>70.8</v>
      </c>
      <c r="AQ7" s="8" t="s">
        <v>42</v>
      </c>
      <c r="AR7" s="12">
        <v>10.469</v>
      </c>
      <c r="AS7" s="12">
        <v>0.4</v>
      </c>
      <c r="AT7" s="13">
        <f t="shared" si="7"/>
        <v>5.09554140127389</v>
      </c>
      <c r="AU7" s="14">
        <v>78.5</v>
      </c>
      <c r="AW7" s="8" t="s">
        <v>42</v>
      </c>
      <c r="AX7" s="12">
        <v>42.242</v>
      </c>
      <c r="AY7" s="12">
        <v>0.4</v>
      </c>
      <c r="AZ7" s="13">
        <f t="shared" si="8"/>
        <v>3.43053173241852</v>
      </c>
      <c r="BA7" s="14">
        <v>116.6</v>
      </c>
      <c r="BC7" s="12" t="s">
        <v>43</v>
      </c>
      <c r="BD7" s="12">
        <v>2.5</v>
      </c>
      <c r="BE7" s="12">
        <v>0.006</v>
      </c>
      <c r="BF7" s="23">
        <f t="shared" si="9"/>
        <v>2.4</v>
      </c>
    </row>
    <row r="8" spans="1:58">
      <c r="A8" s="8" t="s">
        <v>44</v>
      </c>
      <c r="B8" s="12">
        <v>0.267</v>
      </c>
      <c r="C8" s="12">
        <v>0.5</v>
      </c>
      <c r="D8" s="13">
        <f t="shared" si="0"/>
        <v>10.6837606837607</v>
      </c>
      <c r="E8" s="14">
        <v>46.8</v>
      </c>
      <c r="G8" s="8" t="s">
        <v>44</v>
      </c>
      <c r="H8" s="12">
        <v>0.331</v>
      </c>
      <c r="I8" s="12">
        <v>0.5</v>
      </c>
      <c r="J8" s="13">
        <f t="shared" si="1"/>
        <v>10.5708245243129</v>
      </c>
      <c r="K8" s="14">
        <v>47.3</v>
      </c>
      <c r="M8" s="8" t="s">
        <v>44</v>
      </c>
      <c r="N8" s="12">
        <v>0.619</v>
      </c>
      <c r="O8" s="12">
        <v>0.5</v>
      </c>
      <c r="P8" s="13">
        <f t="shared" si="2"/>
        <v>10.1626016260163</v>
      </c>
      <c r="Q8" s="14">
        <v>49.2</v>
      </c>
      <c r="S8" s="8" t="s">
        <v>44</v>
      </c>
      <c r="T8" s="12">
        <v>1.535</v>
      </c>
      <c r="U8" s="12">
        <v>0.5</v>
      </c>
      <c r="V8" s="13">
        <f t="shared" si="3"/>
        <v>9.1743119266055</v>
      </c>
      <c r="W8" s="14">
        <v>54.5</v>
      </c>
      <c r="Y8" s="8" t="s">
        <v>44</v>
      </c>
      <c r="Z8" s="12">
        <v>4.001</v>
      </c>
      <c r="AA8" s="12">
        <v>0.5</v>
      </c>
      <c r="AB8" s="13">
        <f t="shared" si="4"/>
        <v>7.75193798449612</v>
      </c>
      <c r="AC8" s="14">
        <v>64.5</v>
      </c>
      <c r="AE8" s="8" t="s">
        <v>44</v>
      </c>
      <c r="AF8" s="12">
        <v>7.216</v>
      </c>
      <c r="AG8" s="12">
        <v>0.5</v>
      </c>
      <c r="AH8" s="13">
        <f t="shared" si="5"/>
        <v>6.81198910081744</v>
      </c>
      <c r="AI8" s="14">
        <v>73.4</v>
      </c>
      <c r="AK8" s="8" t="s">
        <v>44</v>
      </c>
      <c r="AL8" s="12">
        <v>11.104</v>
      </c>
      <c r="AM8" s="12">
        <v>0.5</v>
      </c>
      <c r="AN8" s="13">
        <f t="shared" si="6"/>
        <v>6.12745098039216</v>
      </c>
      <c r="AO8" s="14">
        <v>81.6</v>
      </c>
      <c r="AQ8" s="8" t="s">
        <v>44</v>
      </c>
      <c r="AR8" s="12">
        <v>15.51</v>
      </c>
      <c r="AS8" s="12">
        <v>0.5</v>
      </c>
      <c r="AT8" s="13">
        <f t="shared" si="7"/>
        <v>5.53097345132743</v>
      </c>
      <c r="AU8" s="14">
        <v>90.4</v>
      </c>
      <c r="AW8" s="8" t="s">
        <v>44</v>
      </c>
      <c r="AX8" s="12">
        <v>63.427</v>
      </c>
      <c r="AY8" s="12">
        <v>0.5</v>
      </c>
      <c r="AZ8" s="13">
        <f t="shared" si="8"/>
        <v>3.63636363636364</v>
      </c>
      <c r="BA8" s="14">
        <v>137.5</v>
      </c>
      <c r="BC8" s="12" t="s">
        <v>45</v>
      </c>
      <c r="BD8" s="12">
        <v>3</v>
      </c>
      <c r="BE8" s="12">
        <v>0.007</v>
      </c>
      <c r="BF8" s="23">
        <f t="shared" si="9"/>
        <v>2.33333333333333</v>
      </c>
    </row>
    <row r="9" spans="1:58">
      <c r="A9" s="8" t="s">
        <v>46</v>
      </c>
      <c r="B9" s="12">
        <v>0.358</v>
      </c>
      <c r="C9" s="12">
        <v>0.6</v>
      </c>
      <c r="D9" s="13">
        <f t="shared" si="0"/>
        <v>11.5384615384615</v>
      </c>
      <c r="E9" s="14">
        <v>52</v>
      </c>
      <c r="G9" s="8" t="s">
        <v>46</v>
      </c>
      <c r="H9" s="12">
        <v>0.446</v>
      </c>
      <c r="I9" s="12">
        <v>0.6</v>
      </c>
      <c r="J9" s="13">
        <f t="shared" si="1"/>
        <v>11.4285714285714</v>
      </c>
      <c r="K9" s="14">
        <v>52.5</v>
      </c>
      <c r="M9" s="8" t="s">
        <v>46</v>
      </c>
      <c r="N9" s="12">
        <v>0.839</v>
      </c>
      <c r="O9" s="12">
        <v>0.6</v>
      </c>
      <c r="P9" s="13">
        <f t="shared" si="2"/>
        <v>11.0091743119266</v>
      </c>
      <c r="Q9" s="14">
        <v>54.5</v>
      </c>
      <c r="S9" s="8" t="s">
        <v>46</v>
      </c>
      <c r="T9" s="12">
        <v>2.094</v>
      </c>
      <c r="U9" s="12">
        <v>0.6</v>
      </c>
      <c r="V9" s="13">
        <f t="shared" si="3"/>
        <v>9.91735537190083</v>
      </c>
      <c r="W9" s="14">
        <v>60.5</v>
      </c>
      <c r="Y9" s="8" t="s">
        <v>46</v>
      </c>
      <c r="Z9" s="12">
        <v>5.485</v>
      </c>
      <c r="AA9" s="12">
        <v>0.6</v>
      </c>
      <c r="AB9" s="13">
        <f t="shared" si="4"/>
        <v>8.31024930747922</v>
      </c>
      <c r="AC9" s="14">
        <v>72.2</v>
      </c>
      <c r="AE9" s="8" t="s">
        <v>46</v>
      </c>
      <c r="AF9" s="12">
        <v>9.929</v>
      </c>
      <c r="AG9" s="12">
        <v>0.6</v>
      </c>
      <c r="AH9" s="13">
        <f t="shared" si="5"/>
        <v>7.25513905683192</v>
      </c>
      <c r="AI9" s="14">
        <v>82.7</v>
      </c>
      <c r="AK9" s="8" t="s">
        <v>46</v>
      </c>
      <c r="AL9" s="12">
        <v>15.327</v>
      </c>
      <c r="AM9" s="12">
        <v>0.6</v>
      </c>
      <c r="AN9" s="13">
        <f t="shared" si="6"/>
        <v>6.44468313641246</v>
      </c>
      <c r="AO9" s="14">
        <v>93.1</v>
      </c>
      <c r="AQ9" s="8" t="s">
        <v>46</v>
      </c>
      <c r="AR9" s="12">
        <v>21.486</v>
      </c>
      <c r="AS9" s="12">
        <v>0.6</v>
      </c>
      <c r="AT9" s="13">
        <f t="shared" si="7"/>
        <v>5.85365853658537</v>
      </c>
      <c r="AU9" s="14">
        <v>102.5</v>
      </c>
      <c r="AW9" s="8" t="s">
        <v>46</v>
      </c>
      <c r="AX9" s="12">
        <v>89.398</v>
      </c>
      <c r="AY9" s="12">
        <v>0.6</v>
      </c>
      <c r="AZ9" s="13">
        <f t="shared" si="8"/>
        <v>3.71057513914657</v>
      </c>
      <c r="BA9" s="14">
        <v>161.7</v>
      </c>
      <c r="BC9" s="12" t="s">
        <v>47</v>
      </c>
      <c r="BD9" s="12">
        <v>3.5</v>
      </c>
      <c r="BE9" s="12">
        <v>0.009</v>
      </c>
      <c r="BF9" s="23">
        <f t="shared" si="9"/>
        <v>2.57142857142857</v>
      </c>
    </row>
    <row r="10" spans="1:58">
      <c r="A10" s="8" t="s">
        <v>48</v>
      </c>
      <c r="B10" s="12">
        <v>0.46</v>
      </c>
      <c r="C10" s="12">
        <v>0.7</v>
      </c>
      <c r="D10" s="13">
        <f t="shared" si="0"/>
        <v>12.1317157712305</v>
      </c>
      <c r="E10" s="14">
        <v>57.7</v>
      </c>
      <c r="G10" s="8" t="s">
        <v>48</v>
      </c>
      <c r="H10" s="12">
        <v>0.573</v>
      </c>
      <c r="I10" s="12">
        <v>0.7</v>
      </c>
      <c r="J10" s="13">
        <f t="shared" si="1"/>
        <v>12.0274914089347</v>
      </c>
      <c r="K10" s="14">
        <v>58.2</v>
      </c>
      <c r="M10" s="8" t="s">
        <v>48</v>
      </c>
      <c r="N10" s="12">
        <v>1.083</v>
      </c>
      <c r="O10" s="12">
        <v>0.7</v>
      </c>
      <c r="P10" s="13">
        <f t="shared" si="2"/>
        <v>11.6279069767442</v>
      </c>
      <c r="Q10" s="14">
        <v>60.2</v>
      </c>
      <c r="S10" s="8" t="s">
        <v>48</v>
      </c>
      <c r="T10" s="12">
        <v>2.722</v>
      </c>
      <c r="U10" s="12">
        <v>0.7</v>
      </c>
      <c r="V10" s="13">
        <f t="shared" si="3"/>
        <v>10.5105105105105</v>
      </c>
      <c r="W10" s="14">
        <v>66.6</v>
      </c>
      <c r="Y10" s="8" t="s">
        <v>48</v>
      </c>
      <c r="Z10" s="12">
        <v>7.172</v>
      </c>
      <c r="AA10" s="12">
        <v>0.7</v>
      </c>
      <c r="AB10" s="13">
        <f t="shared" si="4"/>
        <v>8.7719298245614</v>
      </c>
      <c r="AC10" s="14">
        <v>79.8</v>
      </c>
      <c r="AE10" s="8" t="s">
        <v>48</v>
      </c>
      <c r="AF10" s="12">
        <v>13.048</v>
      </c>
      <c r="AG10" s="12">
        <v>0.7</v>
      </c>
      <c r="AH10" s="13">
        <f t="shared" si="5"/>
        <v>7.5512405609493</v>
      </c>
      <c r="AI10" s="14">
        <v>92.7</v>
      </c>
      <c r="AK10" s="8" t="s">
        <v>48</v>
      </c>
      <c r="AL10" s="12">
        <v>20.229</v>
      </c>
      <c r="AM10" s="12">
        <v>0.7</v>
      </c>
      <c r="AN10" s="13">
        <f t="shared" si="6"/>
        <v>6.70498084291188</v>
      </c>
      <c r="AO10" s="14">
        <v>104.4</v>
      </c>
      <c r="AQ10" s="8" t="s">
        <v>48</v>
      </c>
      <c r="AR10" s="12">
        <v>28.46</v>
      </c>
      <c r="AS10" s="12">
        <v>0.7</v>
      </c>
      <c r="AT10" s="13">
        <f t="shared" si="7"/>
        <v>6.06585788561525</v>
      </c>
      <c r="AU10" s="14">
        <v>115.4</v>
      </c>
      <c r="AW10" s="8" t="s">
        <v>48</v>
      </c>
      <c r="AX10" s="12">
        <v>121.076</v>
      </c>
      <c r="AY10" s="12">
        <v>0.7</v>
      </c>
      <c r="AZ10" s="13">
        <f t="shared" si="8"/>
        <v>3.68421052631579</v>
      </c>
      <c r="BA10" s="14">
        <v>190</v>
      </c>
      <c r="BC10" s="12" t="s">
        <v>49</v>
      </c>
      <c r="BD10" s="12">
        <v>4</v>
      </c>
      <c r="BE10" s="12">
        <v>0.01</v>
      </c>
      <c r="BF10" s="23">
        <f t="shared" si="9"/>
        <v>2.5</v>
      </c>
    </row>
    <row r="11" ht="15.75" spans="1:58">
      <c r="A11" s="8" t="s">
        <v>50</v>
      </c>
      <c r="B11" s="12">
        <v>0.514</v>
      </c>
      <c r="C11" s="12">
        <v>0.75</v>
      </c>
      <c r="D11" s="13">
        <f t="shared" si="0"/>
        <v>12.3152709359606</v>
      </c>
      <c r="E11" s="14">
        <v>60.9</v>
      </c>
      <c r="G11" s="8" t="s">
        <v>50</v>
      </c>
      <c r="H11" s="12">
        <v>0.641</v>
      </c>
      <c r="I11" s="12">
        <v>0.75</v>
      </c>
      <c r="J11" s="13">
        <f t="shared" si="1"/>
        <v>12.214983713355</v>
      </c>
      <c r="K11" s="14">
        <v>61.4</v>
      </c>
      <c r="M11" s="8" t="s">
        <v>50</v>
      </c>
      <c r="N11" s="12">
        <v>1.214</v>
      </c>
      <c r="O11" s="12">
        <v>0.75</v>
      </c>
      <c r="P11" s="13">
        <f t="shared" si="2"/>
        <v>11.8296529968454</v>
      </c>
      <c r="Q11" s="14">
        <v>63.4</v>
      </c>
      <c r="S11" s="8" t="s">
        <v>50</v>
      </c>
      <c r="T11" s="9">
        <v>3.06</v>
      </c>
      <c r="U11" s="12">
        <v>0.75</v>
      </c>
      <c r="V11" s="13">
        <f t="shared" si="3"/>
        <v>10.7449856733524</v>
      </c>
      <c r="W11" s="14">
        <v>69.8</v>
      </c>
      <c r="Y11" s="8" t="s">
        <v>50</v>
      </c>
      <c r="Z11" s="12">
        <v>8.091</v>
      </c>
      <c r="AA11" s="12">
        <v>0.75</v>
      </c>
      <c r="AB11" s="13">
        <f t="shared" si="4"/>
        <v>8.94988066825776</v>
      </c>
      <c r="AC11" s="14">
        <v>83.8</v>
      </c>
      <c r="AE11" s="8" t="s">
        <v>50</v>
      </c>
      <c r="AF11" s="12">
        <v>14.773</v>
      </c>
      <c r="AG11" s="12">
        <v>0.75</v>
      </c>
      <c r="AH11" s="13">
        <f t="shared" si="5"/>
        <v>7.67656090071648</v>
      </c>
      <c r="AI11" s="14">
        <v>97.7</v>
      </c>
      <c r="AK11" s="8" t="s">
        <v>50</v>
      </c>
      <c r="AL11" s="12">
        <v>22.95</v>
      </c>
      <c r="AM11" s="12">
        <v>0.75</v>
      </c>
      <c r="AN11" s="13">
        <f t="shared" si="6"/>
        <v>6.80580762250454</v>
      </c>
      <c r="AO11" s="14">
        <v>110.2</v>
      </c>
      <c r="AQ11" s="8" t="s">
        <v>50</v>
      </c>
      <c r="AR11" s="12">
        <v>32.38</v>
      </c>
      <c r="AS11" s="12">
        <v>0.75</v>
      </c>
      <c r="AT11" s="13">
        <f t="shared" si="7"/>
        <v>6.10749185667752</v>
      </c>
      <c r="AU11" s="14">
        <v>122.8</v>
      </c>
      <c r="AW11" s="8" t="s">
        <v>50</v>
      </c>
      <c r="AX11" s="12">
        <v>139.365</v>
      </c>
      <c r="AY11" s="12">
        <v>0.75</v>
      </c>
      <c r="AZ11" s="13">
        <f t="shared" si="8"/>
        <v>3.64254492472074</v>
      </c>
      <c r="BA11" s="14">
        <v>205.9</v>
      </c>
      <c r="BC11" s="12" t="s">
        <v>51</v>
      </c>
      <c r="BD11" s="12">
        <v>4.5</v>
      </c>
      <c r="BE11" s="12">
        <v>0.011</v>
      </c>
      <c r="BF11" s="23">
        <f t="shared" si="9"/>
        <v>2.44444444444444</v>
      </c>
    </row>
    <row r="12" spans="1:58">
      <c r="A12" s="8" t="s">
        <v>52</v>
      </c>
      <c r="B12" s="12">
        <v>0.572</v>
      </c>
      <c r="C12" s="12">
        <v>0.8</v>
      </c>
      <c r="D12" s="13">
        <f t="shared" si="0"/>
        <v>12.4031007751938</v>
      </c>
      <c r="E12" s="14">
        <v>64.5</v>
      </c>
      <c r="G12" s="8" t="s">
        <v>52</v>
      </c>
      <c r="H12" s="12">
        <v>0.713</v>
      </c>
      <c r="I12" s="12">
        <v>0.8</v>
      </c>
      <c r="J12" s="13">
        <f t="shared" si="1"/>
        <v>12.3076923076923</v>
      </c>
      <c r="K12" s="14">
        <v>65</v>
      </c>
      <c r="M12" s="8" t="s">
        <v>52</v>
      </c>
      <c r="N12" s="12">
        <v>1.352</v>
      </c>
      <c r="O12" s="12">
        <v>0.8</v>
      </c>
      <c r="P12" s="13">
        <f t="shared" si="2"/>
        <v>11.9402985074627</v>
      </c>
      <c r="Q12" s="14">
        <v>67</v>
      </c>
      <c r="S12" s="8" t="s">
        <v>52</v>
      </c>
      <c r="T12" s="12">
        <v>3.417</v>
      </c>
      <c r="U12" s="12">
        <v>0.8</v>
      </c>
      <c r="V12" s="13">
        <f t="shared" si="3"/>
        <v>10.9289617486339</v>
      </c>
      <c r="W12" s="14">
        <v>73.2</v>
      </c>
      <c r="Y12" s="8" t="s">
        <v>52</v>
      </c>
      <c r="Z12" s="12">
        <v>9.072</v>
      </c>
      <c r="AA12" s="12">
        <v>0.8</v>
      </c>
      <c r="AB12" s="13">
        <f t="shared" si="4"/>
        <v>9.11161731207289</v>
      </c>
      <c r="AC12" s="14">
        <v>87.8</v>
      </c>
      <c r="AE12" s="8" t="s">
        <v>52</v>
      </c>
      <c r="AF12" s="12">
        <v>16.615</v>
      </c>
      <c r="AG12" s="12">
        <v>0.8</v>
      </c>
      <c r="AH12" s="13">
        <f t="shared" si="5"/>
        <v>7.78210116731517</v>
      </c>
      <c r="AI12" s="14">
        <v>102.8</v>
      </c>
      <c r="AK12" s="8" t="s">
        <v>52</v>
      </c>
      <c r="AL12" s="12">
        <v>25.882</v>
      </c>
      <c r="AM12" s="12">
        <v>0.8</v>
      </c>
      <c r="AN12" s="13">
        <f t="shared" si="6"/>
        <v>6.86106346483705</v>
      </c>
      <c r="AO12" s="14">
        <v>116.6</v>
      </c>
      <c r="AQ12" s="8" t="s">
        <v>52</v>
      </c>
      <c r="AR12" s="12">
        <v>36.6</v>
      </c>
      <c r="AS12" s="12">
        <v>0.8</v>
      </c>
      <c r="AT12" s="13">
        <f t="shared" si="7"/>
        <v>6.13967766692249</v>
      </c>
      <c r="AU12" s="14">
        <v>130.3</v>
      </c>
      <c r="AW12" s="8" t="s">
        <v>52</v>
      </c>
      <c r="AX12" s="12">
        <v>159.522</v>
      </c>
      <c r="AY12" s="12">
        <v>0.8</v>
      </c>
      <c r="AZ12" s="13">
        <f t="shared" si="8"/>
        <v>3.59389038634322</v>
      </c>
      <c r="BA12" s="14">
        <v>222.6</v>
      </c>
      <c r="BC12" s="12" t="s">
        <v>53</v>
      </c>
      <c r="BD12" s="12">
        <v>5</v>
      </c>
      <c r="BE12" s="12">
        <v>0.013</v>
      </c>
      <c r="BF12" s="23">
        <f t="shared" si="9"/>
        <v>2.6</v>
      </c>
    </row>
    <row r="13" spans="1:58">
      <c r="A13" s="8" t="s">
        <v>54</v>
      </c>
      <c r="B13" s="12">
        <v>0.632</v>
      </c>
      <c r="C13" s="12">
        <v>0.85</v>
      </c>
      <c r="D13" s="13">
        <f t="shared" si="0"/>
        <v>12.3906705539359</v>
      </c>
      <c r="E13" s="14">
        <v>68.6</v>
      </c>
      <c r="G13" s="8" t="s">
        <v>54</v>
      </c>
      <c r="H13" s="12">
        <v>0.788</v>
      </c>
      <c r="I13" s="12">
        <v>0.85</v>
      </c>
      <c r="J13" s="13">
        <f t="shared" si="1"/>
        <v>12.3188405797101</v>
      </c>
      <c r="K13" s="14">
        <v>69</v>
      </c>
      <c r="M13" s="8" t="s">
        <v>54</v>
      </c>
      <c r="N13" s="12">
        <v>1.497</v>
      </c>
      <c r="O13" s="12">
        <v>0.85</v>
      </c>
      <c r="P13" s="13">
        <f t="shared" si="2"/>
        <v>11.9887165021157</v>
      </c>
      <c r="Q13" s="14">
        <v>70.9</v>
      </c>
      <c r="S13" s="8" t="s">
        <v>54</v>
      </c>
      <c r="T13" s="12">
        <v>3.795</v>
      </c>
      <c r="U13" s="12">
        <v>0.85</v>
      </c>
      <c r="V13" s="13">
        <f t="shared" si="3"/>
        <v>11.0533159947984</v>
      </c>
      <c r="W13" s="14">
        <v>76.9</v>
      </c>
      <c r="Y13" s="8" t="s">
        <v>54</v>
      </c>
      <c r="Z13" s="12">
        <v>10.117</v>
      </c>
      <c r="AA13" s="12">
        <v>0.85</v>
      </c>
      <c r="AB13" s="13">
        <f t="shared" si="4"/>
        <v>9.16936353829558</v>
      </c>
      <c r="AC13" s="14">
        <v>92.7</v>
      </c>
      <c r="AE13" s="8" t="s">
        <v>54</v>
      </c>
      <c r="AF13" s="12">
        <v>18.579</v>
      </c>
      <c r="AG13" s="12">
        <v>0.85</v>
      </c>
      <c r="AH13" s="13">
        <f t="shared" si="5"/>
        <v>7.87037037037037</v>
      </c>
      <c r="AI13" s="14">
        <v>108</v>
      </c>
      <c r="AK13" s="8" t="s">
        <v>54</v>
      </c>
      <c r="AL13" s="12">
        <v>29.014</v>
      </c>
      <c r="AM13" s="12">
        <v>0.85</v>
      </c>
      <c r="AN13" s="13">
        <f t="shared" si="6"/>
        <v>6.90495532087734</v>
      </c>
      <c r="AO13" s="14">
        <v>123.1</v>
      </c>
      <c r="AQ13" s="8" t="s">
        <v>54</v>
      </c>
      <c r="AR13" s="12">
        <v>41.144</v>
      </c>
      <c r="AS13" s="12">
        <v>0.85</v>
      </c>
      <c r="AT13" s="13">
        <f t="shared" si="7"/>
        <v>6.15050651230101</v>
      </c>
      <c r="AU13" s="14">
        <v>138.2</v>
      </c>
      <c r="AW13" s="8" t="s">
        <v>54</v>
      </c>
      <c r="AX13" s="12">
        <v>181.652</v>
      </c>
      <c r="AY13" s="12">
        <v>0.85</v>
      </c>
      <c r="AZ13" s="13">
        <f t="shared" si="8"/>
        <v>3.53283458021613</v>
      </c>
      <c r="BA13" s="14">
        <v>240.6</v>
      </c>
      <c r="BC13" s="22" t="s">
        <v>55</v>
      </c>
      <c r="BD13" s="22">
        <v>6</v>
      </c>
      <c r="BE13" s="12">
        <v>0.016</v>
      </c>
      <c r="BF13" s="23">
        <f t="shared" si="9"/>
        <v>2.66666666666667</v>
      </c>
    </row>
    <row r="14" spans="1:58">
      <c r="A14" s="8" t="s">
        <v>56</v>
      </c>
      <c r="B14" s="12">
        <v>0.695</v>
      </c>
      <c r="C14" s="12">
        <v>0.9</v>
      </c>
      <c r="D14" s="13">
        <f t="shared" si="0"/>
        <v>12.2783083219645</v>
      </c>
      <c r="E14" s="14">
        <v>73.3</v>
      </c>
      <c r="G14" s="8" t="s">
        <v>56</v>
      </c>
      <c r="H14" s="12">
        <v>0.867</v>
      </c>
      <c r="I14" s="12">
        <v>0.9</v>
      </c>
      <c r="J14" s="13">
        <f t="shared" si="1"/>
        <v>12.2116689280868</v>
      </c>
      <c r="K14" s="14">
        <v>73.7</v>
      </c>
      <c r="M14" s="8" t="s">
        <v>56</v>
      </c>
      <c r="N14" s="12">
        <v>1.65</v>
      </c>
      <c r="O14" s="12">
        <v>0.9</v>
      </c>
      <c r="P14" s="13">
        <f t="shared" si="2"/>
        <v>11.9363395225464</v>
      </c>
      <c r="Q14" s="14">
        <v>75.4</v>
      </c>
      <c r="S14" s="8" t="s">
        <v>56</v>
      </c>
      <c r="T14" s="12">
        <v>4.193</v>
      </c>
      <c r="U14" s="12">
        <v>0.9</v>
      </c>
      <c r="V14" s="13">
        <f t="shared" si="3"/>
        <v>11.1111111111111</v>
      </c>
      <c r="W14" s="14">
        <v>81</v>
      </c>
      <c r="Y14" s="8" t="s">
        <v>56</v>
      </c>
      <c r="Z14" s="12">
        <v>11.225</v>
      </c>
      <c r="AA14" s="12">
        <v>0.9</v>
      </c>
      <c r="AB14" s="13">
        <f t="shared" si="4"/>
        <v>9.26879505664264</v>
      </c>
      <c r="AC14" s="14">
        <v>97.1</v>
      </c>
      <c r="AE14" s="8" t="s">
        <v>56</v>
      </c>
      <c r="AF14" s="12">
        <v>20.677</v>
      </c>
      <c r="AG14" s="12">
        <v>0.9</v>
      </c>
      <c r="AH14" s="13">
        <f t="shared" si="5"/>
        <v>7.92253521126761</v>
      </c>
      <c r="AI14" s="14">
        <v>113.6</v>
      </c>
      <c r="AK14" s="8" t="s">
        <v>56</v>
      </c>
      <c r="AL14" s="12">
        <v>32.388</v>
      </c>
      <c r="AM14" s="12">
        <v>0.9</v>
      </c>
      <c r="AN14" s="13">
        <f t="shared" si="6"/>
        <v>6.9284064665127</v>
      </c>
      <c r="AO14" s="14">
        <v>129.9</v>
      </c>
      <c r="AQ14" s="8" t="s">
        <v>56</v>
      </c>
      <c r="AR14" s="12">
        <v>46.04</v>
      </c>
      <c r="AS14" s="12">
        <v>0.9</v>
      </c>
      <c r="AT14" s="13">
        <f t="shared" si="7"/>
        <v>6.13496932515337</v>
      </c>
      <c r="AU14" s="14">
        <v>146.7</v>
      </c>
      <c r="AW14" s="8" t="s">
        <v>56</v>
      </c>
      <c r="AX14" s="12">
        <v>193.611</v>
      </c>
      <c r="AY14" s="12">
        <v>0.9</v>
      </c>
      <c r="AZ14" s="13">
        <f t="shared" si="8"/>
        <v>3.59856057576969</v>
      </c>
      <c r="BA14" s="14">
        <v>250.1</v>
      </c>
      <c r="BC14" s="12" t="s">
        <v>57</v>
      </c>
      <c r="BD14" s="12">
        <v>7</v>
      </c>
      <c r="BE14" s="22">
        <v>0.019</v>
      </c>
      <c r="BF14" s="23">
        <f t="shared" si="9"/>
        <v>2.71428571428571</v>
      </c>
    </row>
    <row r="15" spans="1:58">
      <c r="A15" s="8" t="s">
        <v>58</v>
      </c>
      <c r="B15" s="12">
        <v>0.762</v>
      </c>
      <c r="C15" s="12">
        <v>0.95</v>
      </c>
      <c r="D15" s="13">
        <f t="shared" si="0"/>
        <v>12.0405576679341</v>
      </c>
      <c r="E15" s="14">
        <v>78.9</v>
      </c>
      <c r="G15" s="8" t="s">
        <v>58</v>
      </c>
      <c r="H15" s="12">
        <v>0.951</v>
      </c>
      <c r="I15" s="12">
        <v>0.95</v>
      </c>
      <c r="J15" s="13">
        <f t="shared" si="1"/>
        <v>11.9798234552333</v>
      </c>
      <c r="K15" s="14">
        <v>79.3</v>
      </c>
      <c r="M15" s="8" t="s">
        <v>58</v>
      </c>
      <c r="N15" s="12">
        <v>1.815</v>
      </c>
      <c r="O15" s="12">
        <v>0.95</v>
      </c>
      <c r="P15" s="13">
        <f t="shared" si="2"/>
        <v>11.7428924598269</v>
      </c>
      <c r="Q15" s="14">
        <v>80.9</v>
      </c>
      <c r="S15" s="8" t="s">
        <v>58</v>
      </c>
      <c r="T15" s="12">
        <v>4.61</v>
      </c>
      <c r="U15" s="12">
        <v>0.95</v>
      </c>
      <c r="V15" s="13">
        <f t="shared" si="3"/>
        <v>11.0851808634772</v>
      </c>
      <c r="W15" s="14">
        <v>85.7</v>
      </c>
      <c r="Y15" s="8" t="s">
        <v>58</v>
      </c>
      <c r="Z15" s="12">
        <v>12.402</v>
      </c>
      <c r="AA15" s="12">
        <v>0.95</v>
      </c>
      <c r="AB15" s="13">
        <f t="shared" si="4"/>
        <v>9.34119960668633</v>
      </c>
      <c r="AC15" s="14">
        <v>101.7</v>
      </c>
      <c r="AE15" s="8" t="s">
        <v>58</v>
      </c>
      <c r="AF15" s="12">
        <v>22.91</v>
      </c>
      <c r="AG15" s="12">
        <v>0.95</v>
      </c>
      <c r="AH15" s="13">
        <f t="shared" si="5"/>
        <v>7.96311818943839</v>
      </c>
      <c r="AI15" s="14">
        <v>119.3</v>
      </c>
      <c r="AK15" s="8" t="s">
        <v>58</v>
      </c>
      <c r="AL15" s="12">
        <v>35.98</v>
      </c>
      <c r="AM15" s="12">
        <v>0.95</v>
      </c>
      <c r="AN15" s="13">
        <f t="shared" si="6"/>
        <v>6.92419825072886</v>
      </c>
      <c r="AO15" s="14">
        <v>137.2</v>
      </c>
      <c r="AQ15" s="8" t="s">
        <v>58</v>
      </c>
      <c r="AR15" s="12">
        <v>51.301</v>
      </c>
      <c r="AS15" s="12">
        <v>0.95</v>
      </c>
      <c r="AT15" s="13">
        <f t="shared" si="7"/>
        <v>6.11325611325611</v>
      </c>
      <c r="AU15" s="14">
        <v>155.4</v>
      </c>
      <c r="AW15" s="8"/>
      <c r="AX15" s="12"/>
      <c r="AY15" s="12"/>
      <c r="AZ15" s="13"/>
      <c r="BA15" s="14"/>
      <c r="BC15" s="12" t="s">
        <v>59</v>
      </c>
      <c r="BD15" s="12">
        <v>8</v>
      </c>
      <c r="BE15" s="12">
        <v>0.023</v>
      </c>
      <c r="BF15" s="23">
        <f t="shared" si="9"/>
        <v>2.875</v>
      </c>
    </row>
    <row r="16" spans="1:58">
      <c r="A16" s="8" t="s">
        <v>60</v>
      </c>
      <c r="B16" s="12">
        <v>0.834</v>
      </c>
      <c r="C16" s="12">
        <v>1</v>
      </c>
      <c r="D16" s="13">
        <f t="shared" si="0"/>
        <v>11.6822429906542</v>
      </c>
      <c r="E16" s="14">
        <v>85.6</v>
      </c>
      <c r="G16" s="8" t="s">
        <v>60</v>
      </c>
      <c r="H16" s="12">
        <v>1.041</v>
      </c>
      <c r="I16" s="12">
        <v>1</v>
      </c>
      <c r="J16" s="13">
        <f t="shared" si="1"/>
        <v>11.6279069767442</v>
      </c>
      <c r="K16" s="14">
        <v>86</v>
      </c>
      <c r="M16" s="8" t="s">
        <v>60</v>
      </c>
      <c r="N16" s="12">
        <v>1.985</v>
      </c>
      <c r="O16" s="12">
        <v>1</v>
      </c>
      <c r="P16" s="13">
        <f t="shared" si="2"/>
        <v>11.441647597254</v>
      </c>
      <c r="Q16" s="14">
        <v>87.4</v>
      </c>
      <c r="S16" s="8" t="s">
        <v>60</v>
      </c>
      <c r="T16" s="12">
        <v>5.056</v>
      </c>
      <c r="U16" s="12">
        <v>1</v>
      </c>
      <c r="V16" s="13">
        <f t="shared" si="3"/>
        <v>10.9170305676856</v>
      </c>
      <c r="W16" s="14">
        <v>91.6</v>
      </c>
      <c r="Y16" s="8" t="s">
        <v>60</v>
      </c>
      <c r="Z16" s="12">
        <v>13.652</v>
      </c>
      <c r="AA16" s="12">
        <v>1</v>
      </c>
      <c r="AB16" s="13">
        <f t="shared" si="4"/>
        <v>9.37207122774133</v>
      </c>
      <c r="AC16" s="14">
        <v>106.7</v>
      </c>
      <c r="AE16" s="8" t="s">
        <v>60</v>
      </c>
      <c r="AF16" s="12">
        <v>25.332</v>
      </c>
      <c r="AG16" s="12">
        <v>1</v>
      </c>
      <c r="AH16" s="13">
        <f t="shared" si="5"/>
        <v>7.97448165869218</v>
      </c>
      <c r="AI16" s="14">
        <v>125.4</v>
      </c>
      <c r="AK16" s="8" t="s">
        <v>60</v>
      </c>
      <c r="AL16" s="12">
        <v>39.875</v>
      </c>
      <c r="AM16" s="12">
        <v>1</v>
      </c>
      <c r="AN16" s="13">
        <f t="shared" si="6"/>
        <v>6.9204152249135</v>
      </c>
      <c r="AO16" s="14">
        <v>144.5</v>
      </c>
      <c r="AQ16" s="8" t="s">
        <v>60</v>
      </c>
      <c r="AR16" s="12">
        <v>56.985</v>
      </c>
      <c r="AS16" s="12">
        <v>1</v>
      </c>
      <c r="AT16" s="13">
        <f t="shared" si="7"/>
        <v>6.08272506082725</v>
      </c>
      <c r="AU16" s="14">
        <v>164.4</v>
      </c>
      <c r="AW16" s="8"/>
      <c r="AX16" s="12"/>
      <c r="AY16" s="12"/>
      <c r="AZ16" s="13"/>
      <c r="BA16" s="14"/>
      <c r="BC16" s="12" t="s">
        <v>61</v>
      </c>
      <c r="BD16" s="12">
        <v>9</v>
      </c>
      <c r="BE16" s="12">
        <v>0.027</v>
      </c>
      <c r="BF16" s="23">
        <f t="shared" si="9"/>
        <v>3</v>
      </c>
    </row>
    <row r="17" spans="1:58">
      <c r="A17" s="8" t="s">
        <v>62</v>
      </c>
      <c r="B17" s="12">
        <v>0.91</v>
      </c>
      <c r="C17" s="12">
        <v>1.05</v>
      </c>
      <c r="D17" s="13">
        <f t="shared" si="0"/>
        <v>11.1702127659574</v>
      </c>
      <c r="E17" s="14">
        <v>94</v>
      </c>
      <c r="G17" s="8" t="s">
        <v>62</v>
      </c>
      <c r="H17" s="12">
        <v>1.137</v>
      </c>
      <c r="I17" s="12">
        <v>1.05</v>
      </c>
      <c r="J17" s="13">
        <f t="shared" si="1"/>
        <v>11.1346765641569</v>
      </c>
      <c r="K17" s="14">
        <v>94.3</v>
      </c>
      <c r="M17" s="8" t="s">
        <v>62</v>
      </c>
      <c r="N17" s="12">
        <v>2.167</v>
      </c>
      <c r="O17" s="12">
        <v>1.05</v>
      </c>
      <c r="P17" s="13">
        <f t="shared" si="2"/>
        <v>10.9717868338558</v>
      </c>
      <c r="Q17" s="14">
        <v>95.7</v>
      </c>
      <c r="S17" s="8" t="s">
        <v>62</v>
      </c>
      <c r="T17" s="12">
        <v>5.527</v>
      </c>
      <c r="U17" s="12">
        <v>1.05</v>
      </c>
      <c r="V17" s="13">
        <f t="shared" si="3"/>
        <v>10.6060606060606</v>
      </c>
      <c r="W17" s="14">
        <v>99</v>
      </c>
      <c r="Y17" s="8" t="s">
        <v>62</v>
      </c>
      <c r="Z17" s="12">
        <v>14.989</v>
      </c>
      <c r="AA17" s="12">
        <v>1.05</v>
      </c>
      <c r="AB17" s="13">
        <f t="shared" si="4"/>
        <v>9.34163701067616</v>
      </c>
      <c r="AC17" s="14">
        <v>112.4</v>
      </c>
      <c r="AE17" s="8" t="s">
        <v>62</v>
      </c>
      <c r="AF17" s="12">
        <v>27.9</v>
      </c>
      <c r="AG17" s="12">
        <v>1.05</v>
      </c>
      <c r="AH17" s="13">
        <f t="shared" si="5"/>
        <v>7.97266514806378</v>
      </c>
      <c r="AI17" s="14">
        <v>131.7</v>
      </c>
      <c r="AK17" s="8" t="s">
        <v>62</v>
      </c>
      <c r="AL17" s="12">
        <v>44.051</v>
      </c>
      <c r="AM17" s="12">
        <v>1.05</v>
      </c>
      <c r="AN17" s="13">
        <f t="shared" si="6"/>
        <v>6.88976377952756</v>
      </c>
      <c r="AO17" s="14">
        <v>152.4</v>
      </c>
      <c r="AQ17" s="8" t="s">
        <v>62</v>
      </c>
      <c r="AR17" s="12">
        <v>63.141</v>
      </c>
      <c r="AS17" s="12">
        <v>1.05</v>
      </c>
      <c r="AT17" s="13">
        <f t="shared" si="7"/>
        <v>6.02755453501722</v>
      </c>
      <c r="AU17" s="14">
        <v>174.2</v>
      </c>
      <c r="AW17" s="8"/>
      <c r="AX17" s="12"/>
      <c r="AY17" s="12"/>
      <c r="AZ17" s="13"/>
      <c r="BA17" s="14"/>
      <c r="BC17" s="12" t="s">
        <v>63</v>
      </c>
      <c r="BD17" s="12">
        <v>10</v>
      </c>
      <c r="BE17" s="12">
        <v>0.031</v>
      </c>
      <c r="BF17" s="23">
        <f t="shared" si="9"/>
        <v>3.1</v>
      </c>
    </row>
    <row r="18" spans="1:58">
      <c r="A18" s="8" t="s">
        <v>64</v>
      </c>
      <c r="B18" s="12">
        <v>0.993</v>
      </c>
      <c r="C18" s="12">
        <v>1.1</v>
      </c>
      <c r="D18" s="13">
        <f t="shared" si="0"/>
        <v>10.4961832061069</v>
      </c>
      <c r="E18" s="14">
        <v>104.8</v>
      </c>
      <c r="G18" s="8" t="s">
        <v>64</v>
      </c>
      <c r="H18" s="12">
        <v>1.239</v>
      </c>
      <c r="I18" s="12">
        <v>1.1</v>
      </c>
      <c r="J18" s="13">
        <f t="shared" si="1"/>
        <v>10.4662226450999</v>
      </c>
      <c r="K18" s="14">
        <v>105.1</v>
      </c>
      <c r="M18" s="8" t="s">
        <v>64</v>
      </c>
      <c r="N18" s="12">
        <v>2.364</v>
      </c>
      <c r="O18" s="12">
        <v>1.1</v>
      </c>
      <c r="P18" s="13">
        <f t="shared" si="2"/>
        <v>10.3480714957667</v>
      </c>
      <c r="Q18" s="14">
        <v>106.3</v>
      </c>
      <c r="S18" s="8" t="s">
        <v>64</v>
      </c>
      <c r="T18" s="12">
        <v>6.031</v>
      </c>
      <c r="U18" s="12">
        <v>1.1</v>
      </c>
      <c r="V18" s="13">
        <f t="shared" si="3"/>
        <v>10.1010101010101</v>
      </c>
      <c r="W18" s="14">
        <v>108.9</v>
      </c>
      <c r="Y18" s="8" t="s">
        <v>64</v>
      </c>
      <c r="Z18" s="12">
        <v>16.419</v>
      </c>
      <c r="AA18" s="12">
        <v>1.1</v>
      </c>
      <c r="AB18" s="13">
        <f t="shared" si="4"/>
        <v>9.19732441471572</v>
      </c>
      <c r="AC18" s="14">
        <v>119.6</v>
      </c>
      <c r="AE18" s="8" t="s">
        <v>64</v>
      </c>
      <c r="AF18" s="12">
        <v>30.69</v>
      </c>
      <c r="AG18" s="12">
        <v>1.1</v>
      </c>
      <c r="AH18" s="13">
        <f t="shared" si="5"/>
        <v>7.94797687861272</v>
      </c>
      <c r="AI18" s="14">
        <v>138.4</v>
      </c>
      <c r="AK18" s="8" t="s">
        <v>64</v>
      </c>
      <c r="AL18" s="12">
        <v>48.571</v>
      </c>
      <c r="AM18" s="12">
        <v>1.1</v>
      </c>
      <c r="AN18" s="13">
        <f t="shared" si="6"/>
        <v>6.8407960199005</v>
      </c>
      <c r="AO18" s="14">
        <v>160.8</v>
      </c>
      <c r="AQ18" s="8" t="s">
        <v>64</v>
      </c>
      <c r="AR18" s="12">
        <v>69.77</v>
      </c>
      <c r="AS18" s="12">
        <v>1.1</v>
      </c>
      <c r="AT18" s="13">
        <f t="shared" si="7"/>
        <v>5.96852957135106</v>
      </c>
      <c r="AU18" s="14">
        <v>184.3</v>
      </c>
      <c r="AW18" s="8"/>
      <c r="AX18" s="12"/>
      <c r="AY18" s="12"/>
      <c r="AZ18" s="13"/>
      <c r="BA18" s="14"/>
      <c r="BC18" s="12" t="s">
        <v>65</v>
      </c>
      <c r="BD18" s="12">
        <v>15</v>
      </c>
      <c r="BE18" s="12">
        <v>0.055</v>
      </c>
      <c r="BF18" s="23">
        <f t="shared" si="9"/>
        <v>3.66666666666667</v>
      </c>
    </row>
    <row r="19" spans="1:58">
      <c r="A19" s="8" t="s">
        <v>66</v>
      </c>
      <c r="B19" s="12">
        <v>1.082</v>
      </c>
      <c r="C19" s="12">
        <v>1.15</v>
      </c>
      <c r="D19" s="13">
        <f t="shared" si="0"/>
        <v>9.64765100671141</v>
      </c>
      <c r="E19" s="14">
        <v>119.2</v>
      </c>
      <c r="G19" s="8" t="s">
        <v>66</v>
      </c>
      <c r="H19" s="12">
        <v>1.35</v>
      </c>
      <c r="I19" s="12">
        <v>1.15</v>
      </c>
      <c r="J19" s="13">
        <f t="shared" si="1"/>
        <v>9.6234309623431</v>
      </c>
      <c r="K19" s="14">
        <v>119.5</v>
      </c>
      <c r="M19" s="8" t="s">
        <v>66</v>
      </c>
      <c r="N19" s="12">
        <v>2.574</v>
      </c>
      <c r="O19" s="12">
        <v>1.15</v>
      </c>
      <c r="P19" s="13">
        <f t="shared" si="2"/>
        <v>9.54356846473029</v>
      </c>
      <c r="Q19" s="14">
        <v>120.5</v>
      </c>
      <c r="S19" s="8" t="s">
        <v>66</v>
      </c>
      <c r="T19" s="12">
        <v>6.571</v>
      </c>
      <c r="U19" s="12">
        <v>1.15</v>
      </c>
      <c r="V19" s="13">
        <f t="shared" si="3"/>
        <v>9.39542483660131</v>
      </c>
      <c r="W19" s="14">
        <v>122.4</v>
      </c>
      <c r="Y19" s="8" t="s">
        <v>66</v>
      </c>
      <c r="Z19" s="12">
        <v>17.951</v>
      </c>
      <c r="AA19" s="12">
        <v>1.15</v>
      </c>
      <c r="AB19" s="13">
        <f t="shared" si="4"/>
        <v>8.83935434281322</v>
      </c>
      <c r="AC19" s="14">
        <v>130.1</v>
      </c>
      <c r="AE19" s="8" t="s">
        <v>66</v>
      </c>
      <c r="AF19" s="12">
        <v>33.659</v>
      </c>
      <c r="AG19" s="12">
        <v>1.15</v>
      </c>
      <c r="AH19" s="13">
        <f t="shared" si="5"/>
        <v>7.88751714677641</v>
      </c>
      <c r="AI19" s="14">
        <v>145.8</v>
      </c>
      <c r="AK19" s="8" t="s">
        <v>66</v>
      </c>
      <c r="AL19" s="12">
        <v>53.449</v>
      </c>
      <c r="AM19" s="12">
        <v>1.15</v>
      </c>
      <c r="AN19" s="13">
        <f t="shared" si="6"/>
        <v>6.78066037735849</v>
      </c>
      <c r="AO19" s="14">
        <v>169.6</v>
      </c>
      <c r="AQ19" s="8" t="s">
        <v>66</v>
      </c>
      <c r="AR19" s="12">
        <v>76.95</v>
      </c>
      <c r="AS19" s="12">
        <v>1.15</v>
      </c>
      <c r="AT19" s="13">
        <f t="shared" si="7"/>
        <v>5.8974358974359</v>
      </c>
      <c r="AU19" s="14">
        <v>195</v>
      </c>
      <c r="AW19" s="8"/>
      <c r="AX19" s="12"/>
      <c r="AY19" s="12"/>
      <c r="AZ19" s="13"/>
      <c r="BA19" s="14"/>
      <c r="BC19" s="12" t="s">
        <v>67</v>
      </c>
      <c r="BD19" s="12">
        <v>20</v>
      </c>
      <c r="BE19" s="12">
        <v>0.09</v>
      </c>
      <c r="BF19" s="23">
        <f t="shared" si="9"/>
        <v>4.5</v>
      </c>
    </row>
    <row r="20" spans="1:58">
      <c r="A20" s="8" t="s">
        <v>68</v>
      </c>
      <c r="B20" s="12">
        <v>1.181</v>
      </c>
      <c r="C20" s="12">
        <v>1.2</v>
      </c>
      <c r="D20" s="13">
        <f t="shared" si="0"/>
        <v>8.60832137733142</v>
      </c>
      <c r="E20" s="14">
        <v>139.4</v>
      </c>
      <c r="G20" s="8" t="s">
        <v>68</v>
      </c>
      <c r="H20" s="12">
        <v>1.472</v>
      </c>
      <c r="I20" s="12">
        <v>1.2</v>
      </c>
      <c r="J20" s="13">
        <f t="shared" si="1"/>
        <v>8.58983536148891</v>
      </c>
      <c r="K20" s="14">
        <v>139.7</v>
      </c>
      <c r="M20" s="8" t="s">
        <v>68</v>
      </c>
      <c r="N20" s="12">
        <v>2.807</v>
      </c>
      <c r="O20" s="12">
        <v>1.2</v>
      </c>
      <c r="P20" s="13">
        <f t="shared" si="2"/>
        <v>8.52878464818763</v>
      </c>
      <c r="Q20" s="14">
        <v>140.7</v>
      </c>
      <c r="S20" s="8" t="s">
        <v>68</v>
      </c>
      <c r="T20" s="12">
        <v>7.16</v>
      </c>
      <c r="U20" s="12">
        <v>1.2</v>
      </c>
      <c r="V20" s="13">
        <f t="shared" si="3"/>
        <v>8.44475721323012</v>
      </c>
      <c r="W20" s="14">
        <v>142.1</v>
      </c>
      <c r="Y20" s="8" t="s">
        <v>68</v>
      </c>
      <c r="Z20" s="12">
        <v>19.599</v>
      </c>
      <c r="AA20" s="12">
        <v>1.2</v>
      </c>
      <c r="AB20" s="13">
        <f t="shared" si="4"/>
        <v>8.2135523613963</v>
      </c>
      <c r="AC20" s="14">
        <v>146.1</v>
      </c>
      <c r="AE20" s="8" t="s">
        <v>68</v>
      </c>
      <c r="AF20" s="12">
        <v>36.889</v>
      </c>
      <c r="AG20" s="12">
        <v>1.2</v>
      </c>
      <c r="AH20" s="13">
        <f t="shared" si="5"/>
        <v>7.67263427109974</v>
      </c>
      <c r="AI20" s="14">
        <v>156.4</v>
      </c>
      <c r="AK20" s="8" t="s">
        <v>68</v>
      </c>
      <c r="AL20" s="12">
        <v>58.727</v>
      </c>
      <c r="AM20" s="12">
        <v>1.2</v>
      </c>
      <c r="AN20" s="13">
        <f t="shared" si="6"/>
        <v>6.70391061452514</v>
      </c>
      <c r="AO20" s="14">
        <v>179</v>
      </c>
      <c r="AQ20" s="8" t="s">
        <v>68</v>
      </c>
      <c r="AR20" s="12">
        <v>84.763</v>
      </c>
      <c r="AS20" s="12">
        <v>1.2</v>
      </c>
      <c r="AT20" s="13">
        <f t="shared" si="7"/>
        <v>5.8167716917111</v>
      </c>
      <c r="AU20" s="14">
        <v>206.3</v>
      </c>
      <c r="AW20" s="8"/>
      <c r="AX20" s="12"/>
      <c r="AY20" s="12"/>
      <c r="AZ20" s="13"/>
      <c r="BA20" s="14"/>
      <c r="BC20" s="12" t="s">
        <v>69</v>
      </c>
      <c r="BD20" s="12">
        <v>25</v>
      </c>
      <c r="BE20" s="12">
        <v>0.14</v>
      </c>
      <c r="BF20" s="23">
        <f t="shared" si="9"/>
        <v>5.6</v>
      </c>
    </row>
    <row r="21" spans="1:58">
      <c r="A21" s="8" t="s">
        <v>70</v>
      </c>
      <c r="B21" s="12">
        <v>1.291</v>
      </c>
      <c r="C21" s="12">
        <v>1.25</v>
      </c>
      <c r="D21" s="13">
        <f t="shared" si="0"/>
        <v>7.35294117647059</v>
      </c>
      <c r="E21" s="14">
        <v>170</v>
      </c>
      <c r="G21" s="8" t="s">
        <v>70</v>
      </c>
      <c r="H21" s="12">
        <v>1.608</v>
      </c>
      <c r="I21" s="12">
        <v>1.25</v>
      </c>
      <c r="J21" s="13">
        <f t="shared" si="1"/>
        <v>7.35294117647059</v>
      </c>
      <c r="K21" s="14">
        <v>170</v>
      </c>
      <c r="M21" s="8" t="s">
        <v>70</v>
      </c>
      <c r="N21" s="12">
        <v>3.064</v>
      </c>
      <c r="O21" s="12">
        <v>1.25</v>
      </c>
      <c r="P21" s="13">
        <f t="shared" si="2"/>
        <v>7.29713952130765</v>
      </c>
      <c r="Q21" s="14">
        <v>171.3</v>
      </c>
      <c r="S21" s="8" t="s">
        <v>70</v>
      </c>
      <c r="T21" s="12">
        <v>7.809</v>
      </c>
      <c r="U21" s="12">
        <v>1.25</v>
      </c>
      <c r="V21" s="13">
        <f t="shared" si="3"/>
        <v>7.29713952130765</v>
      </c>
      <c r="W21" s="14">
        <v>171.3</v>
      </c>
      <c r="Y21" s="8" t="s">
        <v>70</v>
      </c>
      <c r="Z21" s="12">
        <v>21.394</v>
      </c>
      <c r="AA21" s="12">
        <v>1.25</v>
      </c>
      <c r="AB21" s="13">
        <f t="shared" si="4"/>
        <v>7.19631548647093</v>
      </c>
      <c r="AC21" s="14">
        <v>173.7</v>
      </c>
      <c r="AE21" s="8" t="s">
        <v>70</v>
      </c>
      <c r="AF21" s="12">
        <v>40.356</v>
      </c>
      <c r="AG21" s="12">
        <v>1.25</v>
      </c>
      <c r="AH21" s="13">
        <f t="shared" si="5"/>
        <v>6.99496362618914</v>
      </c>
      <c r="AI21" s="14">
        <v>178.7</v>
      </c>
      <c r="AK21" s="8" t="s">
        <v>70</v>
      </c>
      <c r="AL21" s="12">
        <v>64.46</v>
      </c>
      <c r="AM21" s="12">
        <v>1.25</v>
      </c>
      <c r="AN21" s="13">
        <f t="shared" si="6"/>
        <v>6.61725780836421</v>
      </c>
      <c r="AO21" s="14">
        <v>188.9</v>
      </c>
      <c r="AQ21" s="8" t="s">
        <v>70</v>
      </c>
      <c r="AR21" s="12">
        <v>93.178</v>
      </c>
      <c r="AS21" s="12">
        <v>1.25</v>
      </c>
      <c r="AT21" s="13">
        <f t="shared" si="7"/>
        <v>5.72606504809895</v>
      </c>
      <c r="AU21" s="14">
        <v>218.3</v>
      </c>
      <c r="AW21" s="8"/>
      <c r="AX21" s="12"/>
      <c r="AY21" s="12"/>
      <c r="AZ21" s="13"/>
      <c r="BA21" s="14"/>
      <c r="BC21" s="12" t="s">
        <v>71</v>
      </c>
      <c r="BD21" s="12">
        <v>30</v>
      </c>
      <c r="BE21" s="12">
        <v>0.21</v>
      </c>
      <c r="BF21" s="23">
        <f t="shared" si="9"/>
        <v>7</v>
      </c>
    </row>
    <row r="22" spans="1:58">
      <c r="A22" s="8" t="s">
        <v>72</v>
      </c>
      <c r="B22" s="12">
        <v>1.415</v>
      </c>
      <c r="C22" s="12">
        <v>1.3</v>
      </c>
      <c r="D22" s="13">
        <f t="shared" si="0"/>
        <v>5.89034888989579</v>
      </c>
      <c r="E22" s="14">
        <v>220.7</v>
      </c>
      <c r="G22" s="8" t="s">
        <v>72</v>
      </c>
      <c r="H22" s="12">
        <v>1.762</v>
      </c>
      <c r="I22" s="12">
        <v>1.3</v>
      </c>
      <c r="J22" s="13">
        <f t="shared" si="1"/>
        <v>5.89301903898459</v>
      </c>
      <c r="K22" s="14">
        <v>220.6</v>
      </c>
      <c r="M22" s="8" t="s">
        <v>72</v>
      </c>
      <c r="N22" s="12">
        <v>3.356</v>
      </c>
      <c r="O22" s="12">
        <v>1.3</v>
      </c>
      <c r="P22" s="13">
        <f t="shared" si="2"/>
        <v>5.83482944344704</v>
      </c>
      <c r="Q22" s="14">
        <v>222.8</v>
      </c>
      <c r="S22" s="8" t="s">
        <v>72</v>
      </c>
      <c r="T22" s="12">
        <v>8.542</v>
      </c>
      <c r="U22" s="12">
        <v>1.3</v>
      </c>
      <c r="V22" s="13">
        <f t="shared" si="3"/>
        <v>5.86907449209932</v>
      </c>
      <c r="W22" s="14">
        <v>221.5</v>
      </c>
      <c r="Y22" s="8" t="s">
        <v>72</v>
      </c>
      <c r="Z22" s="12">
        <v>23.36</v>
      </c>
      <c r="AA22" s="12">
        <v>1.3</v>
      </c>
      <c r="AB22" s="13">
        <f t="shared" si="4"/>
        <v>5.89034888989579</v>
      </c>
      <c r="AC22" s="14">
        <v>220.7</v>
      </c>
      <c r="AE22" s="8" t="s">
        <v>72</v>
      </c>
      <c r="AF22" s="12"/>
      <c r="AG22" s="12">
        <v>1.3</v>
      </c>
      <c r="AH22" s="13">
        <f t="shared" si="5"/>
        <v>5.80098170459616</v>
      </c>
      <c r="AI22" s="14">
        <v>224.1</v>
      </c>
      <c r="AK22" s="8" t="s">
        <v>72</v>
      </c>
      <c r="AL22" s="12">
        <v>70.63</v>
      </c>
      <c r="AM22" s="12">
        <v>1.3</v>
      </c>
      <c r="AN22" s="13">
        <f t="shared" si="6"/>
        <v>5.78549176680018</v>
      </c>
      <c r="AO22" s="14">
        <v>224.7</v>
      </c>
      <c r="AQ22" s="8" t="s">
        <v>72</v>
      </c>
      <c r="AR22" s="12">
        <v>102.342</v>
      </c>
      <c r="AS22" s="12">
        <v>1.3</v>
      </c>
      <c r="AT22" s="13">
        <f t="shared" si="7"/>
        <v>5.50381033022862</v>
      </c>
      <c r="AU22" s="14">
        <v>236.2</v>
      </c>
      <c r="AW22" s="8"/>
      <c r="AX22" s="12"/>
      <c r="AY22" s="12"/>
      <c r="AZ22" s="13"/>
      <c r="BA22" s="14"/>
      <c r="BC22" s="12" t="s">
        <v>73</v>
      </c>
      <c r="BD22" s="12">
        <v>35</v>
      </c>
      <c r="BE22" s="12">
        <v>0.299</v>
      </c>
      <c r="BF22" s="23">
        <f t="shared" si="9"/>
        <v>8.54285714285714</v>
      </c>
    </row>
    <row r="23" spans="1:58">
      <c r="A23" s="8" t="s">
        <v>74</v>
      </c>
      <c r="B23" s="12">
        <v>1.471</v>
      </c>
      <c r="C23" s="12">
        <v>1.32</v>
      </c>
      <c r="D23" s="13">
        <f t="shared" si="0"/>
        <v>5.24642289348172</v>
      </c>
      <c r="E23" s="14">
        <v>251.6</v>
      </c>
      <c r="G23" s="8" t="s">
        <v>74</v>
      </c>
      <c r="H23" s="12">
        <v>1.832</v>
      </c>
      <c r="I23" s="12">
        <v>1.32</v>
      </c>
      <c r="J23" s="13">
        <f t="shared" si="1"/>
        <v>5.25477707006369</v>
      </c>
      <c r="K23" s="14">
        <v>251.2</v>
      </c>
      <c r="M23" s="8" t="s">
        <v>74</v>
      </c>
      <c r="N23" s="12">
        <v>3.486</v>
      </c>
      <c r="O23" s="12">
        <v>1.32</v>
      </c>
      <c r="P23" s="13">
        <f t="shared" si="2"/>
        <v>5.20710059171598</v>
      </c>
      <c r="Q23" s="14">
        <v>253.5</v>
      </c>
      <c r="S23" s="8" t="s">
        <v>74</v>
      </c>
      <c r="T23" s="12">
        <v>8.866</v>
      </c>
      <c r="U23" s="12">
        <v>1.32</v>
      </c>
      <c r="V23" s="13">
        <f t="shared" si="3"/>
        <v>5.23394131641554</v>
      </c>
      <c r="W23" s="14">
        <v>252.2</v>
      </c>
      <c r="Y23" s="8" t="s">
        <v>74</v>
      </c>
      <c r="Z23" s="12">
        <v>24.235</v>
      </c>
      <c r="AA23" s="12">
        <v>1.32</v>
      </c>
      <c r="AB23" s="13">
        <f t="shared" si="4"/>
        <v>5.2736715940871</v>
      </c>
      <c r="AC23" s="14">
        <v>250.3</v>
      </c>
      <c r="AE23" s="8" t="s">
        <v>74</v>
      </c>
      <c r="AF23" s="12">
        <v>45.757</v>
      </c>
      <c r="AG23" s="12">
        <v>1.32</v>
      </c>
      <c r="AH23" s="13">
        <f t="shared" si="5"/>
        <v>5.21739130434783</v>
      </c>
      <c r="AI23" s="14">
        <v>253</v>
      </c>
      <c r="AK23" s="8" t="s">
        <v>74</v>
      </c>
      <c r="AL23" s="12">
        <v>73.248</v>
      </c>
      <c r="AM23" s="12">
        <v>1.32</v>
      </c>
      <c r="AN23" s="13">
        <f t="shared" si="6"/>
        <v>5.23186682520809</v>
      </c>
      <c r="AO23" s="14">
        <v>252.3</v>
      </c>
      <c r="AQ23" s="8" t="s">
        <v>74</v>
      </c>
      <c r="AR23" s="12">
        <v>106.146</v>
      </c>
      <c r="AS23" s="12">
        <v>1.32</v>
      </c>
      <c r="AT23" s="13">
        <f t="shared" si="7"/>
        <v>4.9811320754717</v>
      </c>
      <c r="AU23" s="14">
        <v>265</v>
      </c>
      <c r="BC23" s="12" t="s">
        <v>75</v>
      </c>
      <c r="BD23" s="12">
        <v>40</v>
      </c>
      <c r="BE23" s="12">
        <v>0.396</v>
      </c>
      <c r="BF23" s="23">
        <f t="shared" si="9"/>
        <v>9.9</v>
      </c>
    </row>
    <row r="24" spans="1:58">
      <c r="A24" s="8" t="s">
        <v>76</v>
      </c>
      <c r="B24" s="12">
        <v>1.529</v>
      </c>
      <c r="C24" s="12">
        <v>1.34</v>
      </c>
      <c r="D24" s="13">
        <f t="shared" si="0"/>
        <v>4.60956312349501</v>
      </c>
      <c r="E24" s="14">
        <v>290.7</v>
      </c>
      <c r="G24" s="8" t="s">
        <v>76</v>
      </c>
      <c r="H24" s="12">
        <v>1.904</v>
      </c>
      <c r="I24" s="12">
        <v>1.34</v>
      </c>
      <c r="J24" s="13">
        <f t="shared" si="1"/>
        <v>4.60639394981093</v>
      </c>
      <c r="K24" s="14">
        <v>290.9</v>
      </c>
      <c r="M24" s="8" t="s">
        <v>76</v>
      </c>
      <c r="N24" s="12">
        <v>3.623</v>
      </c>
      <c r="O24" s="12">
        <v>1.34</v>
      </c>
      <c r="P24" s="13">
        <f t="shared" si="2"/>
        <v>4.56403269754768</v>
      </c>
      <c r="Q24" s="14">
        <v>293.6</v>
      </c>
      <c r="S24" s="8" t="s">
        <v>76</v>
      </c>
      <c r="T24" s="12">
        <v>9.204</v>
      </c>
      <c r="U24" s="12">
        <v>1.34</v>
      </c>
      <c r="V24" s="13">
        <f t="shared" si="3"/>
        <v>4.60164835164835</v>
      </c>
      <c r="W24" s="14">
        <v>291.2</v>
      </c>
      <c r="Y24" s="8" t="s">
        <v>76</v>
      </c>
      <c r="Z24" s="12">
        <v>25.112</v>
      </c>
      <c r="AA24" s="12">
        <v>1.34</v>
      </c>
      <c r="AB24" s="13">
        <f t="shared" si="4"/>
        <v>4.66086956521739</v>
      </c>
      <c r="AC24" s="14">
        <v>287.5</v>
      </c>
      <c r="AE24" s="8" t="s">
        <v>76</v>
      </c>
      <c r="AF24" s="12">
        <v>47.434</v>
      </c>
      <c r="AG24" s="12">
        <v>1.34</v>
      </c>
      <c r="AH24" s="13">
        <f t="shared" si="5"/>
        <v>4.61114934618032</v>
      </c>
      <c r="AI24" s="14">
        <v>290.6</v>
      </c>
      <c r="AK24" s="8" t="s">
        <v>76</v>
      </c>
      <c r="AL24" s="12">
        <v>75.947</v>
      </c>
      <c r="AM24" s="12">
        <v>1.34</v>
      </c>
      <c r="AN24" s="13">
        <f t="shared" si="6"/>
        <v>4.65439388676624</v>
      </c>
      <c r="AO24" s="14">
        <v>287.9</v>
      </c>
      <c r="AQ24" s="8" t="s">
        <v>76</v>
      </c>
      <c r="AR24" s="12">
        <v>110.178</v>
      </c>
      <c r="AS24" s="12">
        <v>1.34</v>
      </c>
      <c r="AT24" s="13">
        <f t="shared" si="7"/>
        <v>4.42098317387001</v>
      </c>
      <c r="AU24" s="14">
        <v>303.1</v>
      </c>
      <c r="BC24" s="12" t="s">
        <v>77</v>
      </c>
      <c r="BD24" s="12">
        <v>45</v>
      </c>
      <c r="BE24" s="12">
        <v>0.497</v>
      </c>
      <c r="BF24" s="23">
        <f t="shared" si="9"/>
        <v>11.0444444444444</v>
      </c>
    </row>
    <row r="25" ht="15.75" spans="1:58">
      <c r="A25" s="8" t="s">
        <v>78</v>
      </c>
      <c r="B25" s="12">
        <v>1.591</v>
      </c>
      <c r="C25" s="12">
        <v>1.36</v>
      </c>
      <c r="D25" s="13">
        <f t="shared" si="0"/>
        <v>3.96385893325561</v>
      </c>
      <c r="E25" s="14">
        <v>343.1</v>
      </c>
      <c r="G25" s="8" t="s">
        <v>78</v>
      </c>
      <c r="H25" s="12">
        <v>1.98</v>
      </c>
      <c r="I25" s="12">
        <v>1.36</v>
      </c>
      <c r="J25" s="13">
        <f t="shared" si="1"/>
        <v>3.96732788798133</v>
      </c>
      <c r="K25" s="14">
        <v>342.8</v>
      </c>
      <c r="M25" s="8" t="s">
        <v>78</v>
      </c>
      <c r="N25" s="12">
        <v>3.767</v>
      </c>
      <c r="O25" s="12">
        <v>1.36</v>
      </c>
      <c r="P25" s="13">
        <f t="shared" si="2"/>
        <v>3.9136690647482</v>
      </c>
      <c r="Q25" s="14">
        <v>347.5</v>
      </c>
      <c r="S25" s="8" t="s">
        <v>78</v>
      </c>
      <c r="T25" s="12">
        <v>9.567</v>
      </c>
      <c r="U25" s="12">
        <v>1.36</v>
      </c>
      <c r="V25" s="13">
        <f t="shared" si="3"/>
        <v>3.93063583815029</v>
      </c>
      <c r="W25" s="14">
        <v>346</v>
      </c>
      <c r="Y25" s="8" t="s">
        <v>78</v>
      </c>
      <c r="Z25" s="12">
        <v>26.049</v>
      </c>
      <c r="AA25" s="12">
        <v>1.36</v>
      </c>
      <c r="AB25" s="13">
        <f t="shared" si="4"/>
        <v>3.96270396270396</v>
      </c>
      <c r="AC25" s="14">
        <v>343.2</v>
      </c>
      <c r="AE25" s="8" t="s">
        <v>78</v>
      </c>
      <c r="AF25" s="12">
        <v>49.192</v>
      </c>
      <c r="AG25" s="12">
        <v>1.36</v>
      </c>
      <c r="AH25" s="13">
        <f t="shared" si="5"/>
        <v>3.97777127815151</v>
      </c>
      <c r="AI25" s="14">
        <v>341.9</v>
      </c>
      <c r="AK25" s="8" t="s">
        <v>78</v>
      </c>
      <c r="AL25" s="12">
        <v>78.738</v>
      </c>
      <c r="AM25" s="12">
        <v>1.36</v>
      </c>
      <c r="AN25" s="13">
        <f t="shared" si="6"/>
        <v>4.04521118381916</v>
      </c>
      <c r="AO25" s="14">
        <v>336.2</v>
      </c>
      <c r="AQ25" s="8"/>
      <c r="AR25" s="9"/>
      <c r="AS25" s="12"/>
      <c r="AT25" s="13"/>
      <c r="AU25" s="14"/>
      <c r="BC25" s="12" t="s">
        <v>79</v>
      </c>
      <c r="BD25" s="12">
        <v>50</v>
      </c>
      <c r="BE25" s="12">
        <v>0.594</v>
      </c>
      <c r="BF25" s="23">
        <f t="shared" si="9"/>
        <v>11.88</v>
      </c>
    </row>
    <row r="26" ht="15.75" spans="1:58">
      <c r="A26" s="8" t="s">
        <v>80</v>
      </c>
      <c r="B26" s="12"/>
      <c r="C26" s="12">
        <v>1.38</v>
      </c>
      <c r="D26" s="13">
        <f t="shared" si="0"/>
        <v>3.34221361104384</v>
      </c>
      <c r="E26" s="14">
        <v>412.9</v>
      </c>
      <c r="G26" s="8" t="s">
        <v>80</v>
      </c>
      <c r="H26" s="12">
        <v>2.062</v>
      </c>
      <c r="I26" s="12">
        <v>1.38</v>
      </c>
      <c r="J26" s="13">
        <f t="shared" si="1"/>
        <v>3.34464372273388</v>
      </c>
      <c r="K26" s="14">
        <v>412.6</v>
      </c>
      <c r="M26" s="8" t="s">
        <v>80</v>
      </c>
      <c r="N26" s="9">
        <v>3.93</v>
      </c>
      <c r="O26" s="12">
        <v>1.38</v>
      </c>
      <c r="P26" s="13">
        <f t="shared" si="2"/>
        <v>3.28180737217598</v>
      </c>
      <c r="Q26" s="14">
        <v>420.5</v>
      </c>
      <c r="S26" s="8" t="s">
        <v>80</v>
      </c>
      <c r="T26" s="9">
        <v>9.944</v>
      </c>
      <c r="U26" s="12">
        <v>1.38</v>
      </c>
      <c r="V26" s="13">
        <f t="shared" si="3"/>
        <v>3.31014631806189</v>
      </c>
      <c r="W26" s="14">
        <v>416.9</v>
      </c>
      <c r="Y26" s="8" t="s">
        <v>80</v>
      </c>
      <c r="Z26" s="9">
        <v>27.006</v>
      </c>
      <c r="AA26" s="12">
        <v>1.38</v>
      </c>
      <c r="AB26" s="13">
        <f t="shared" si="4"/>
        <v>3.40236686390533</v>
      </c>
      <c r="AC26" s="14">
        <v>405.6</v>
      </c>
      <c r="AE26" s="8" t="s">
        <v>80</v>
      </c>
      <c r="AF26" s="9">
        <v>50.986</v>
      </c>
      <c r="AG26" s="12">
        <v>1.38</v>
      </c>
      <c r="AH26" s="13">
        <f t="shared" si="5"/>
        <v>3.38069573738364</v>
      </c>
      <c r="AI26" s="14">
        <v>408.2</v>
      </c>
      <c r="AK26" s="8" t="s">
        <v>80</v>
      </c>
      <c r="AL26" s="9">
        <v>81.586</v>
      </c>
      <c r="AM26" s="12">
        <v>1.38</v>
      </c>
      <c r="AN26" s="13">
        <f t="shared" si="6"/>
        <v>3.44225492641557</v>
      </c>
      <c r="AO26" s="14">
        <v>400.9</v>
      </c>
      <c r="AQ26" s="8"/>
      <c r="AR26" s="12"/>
      <c r="AS26" s="12"/>
      <c r="AT26" s="13"/>
      <c r="AU26" s="14"/>
      <c r="BC26" s="12" t="s">
        <v>81</v>
      </c>
      <c r="BD26" s="12">
        <v>60</v>
      </c>
      <c r="BE26" s="12">
        <v>0.756</v>
      </c>
      <c r="BF26" s="23">
        <f t="shared" si="9"/>
        <v>12.6</v>
      </c>
    </row>
    <row r="27" spans="1:58">
      <c r="A27" s="8" t="s">
        <v>82</v>
      </c>
      <c r="B27" s="12">
        <v>1.724</v>
      </c>
      <c r="C27" s="12">
        <v>1.4</v>
      </c>
      <c r="D27" s="13">
        <f t="shared" si="0"/>
        <v>2.75916436736303</v>
      </c>
      <c r="E27" s="14">
        <v>507.4</v>
      </c>
      <c r="G27" s="8" t="s">
        <v>82</v>
      </c>
      <c r="H27" s="12">
        <v>2.145</v>
      </c>
      <c r="I27" s="12">
        <v>1.4</v>
      </c>
      <c r="J27" s="13">
        <f t="shared" si="1"/>
        <v>2.75536311749656</v>
      </c>
      <c r="K27" s="14">
        <v>508.1</v>
      </c>
      <c r="M27" s="8" t="s">
        <v>82</v>
      </c>
      <c r="N27" s="12">
        <v>4.089</v>
      </c>
      <c r="O27" s="12">
        <v>1.4</v>
      </c>
      <c r="P27" s="13">
        <f t="shared" si="2"/>
        <v>2.70374662031672</v>
      </c>
      <c r="Q27" s="14">
        <v>517.8</v>
      </c>
      <c r="S27" s="8" t="s">
        <v>82</v>
      </c>
      <c r="T27" s="12">
        <v>10.341</v>
      </c>
      <c r="U27" s="12">
        <v>1.4</v>
      </c>
      <c r="V27" s="13">
        <f t="shared" si="3"/>
        <v>2.72373540856031</v>
      </c>
      <c r="W27" s="14">
        <v>514</v>
      </c>
      <c r="Y27" s="8" t="s">
        <v>82</v>
      </c>
      <c r="Z27" s="12">
        <v>28.02</v>
      </c>
      <c r="AA27" s="12">
        <v>1.4</v>
      </c>
      <c r="AB27" s="13">
        <f t="shared" si="4"/>
        <v>2.82885431400283</v>
      </c>
      <c r="AC27" s="14">
        <v>494.9</v>
      </c>
      <c r="AE27" s="8" t="s">
        <v>82</v>
      </c>
      <c r="AF27" s="12">
        <v>52.832</v>
      </c>
      <c r="AG27" s="12">
        <v>1.4</v>
      </c>
      <c r="AH27" s="13">
        <f t="shared" si="5"/>
        <v>2.82599919257166</v>
      </c>
      <c r="AI27" s="14">
        <v>495.4</v>
      </c>
      <c r="AK27" s="8" t="s">
        <v>82</v>
      </c>
      <c r="AL27" s="12">
        <v>84.545</v>
      </c>
      <c r="AM27" s="12">
        <v>1.4</v>
      </c>
      <c r="AN27" s="13">
        <f t="shared" si="6"/>
        <v>2.88065843621399</v>
      </c>
      <c r="AO27" s="14">
        <v>486</v>
      </c>
      <c r="AQ27" s="8"/>
      <c r="AR27" s="12"/>
      <c r="AS27" s="12"/>
      <c r="AT27" s="13"/>
      <c r="AU27" s="14"/>
      <c r="BC27" s="12" t="s">
        <v>83</v>
      </c>
      <c r="BD27" s="12">
        <v>70</v>
      </c>
      <c r="BE27" s="12">
        <v>0.875</v>
      </c>
      <c r="BF27" s="23">
        <f t="shared" si="9"/>
        <v>12.5</v>
      </c>
    </row>
    <row r="28" spans="1:58">
      <c r="A28" s="8" t="s">
        <v>84</v>
      </c>
      <c r="B28" s="12">
        <v>1.791</v>
      </c>
      <c r="C28" s="12">
        <v>1.42</v>
      </c>
      <c r="D28" s="13">
        <f t="shared" si="0"/>
        <v>2.24719101123596</v>
      </c>
      <c r="E28" s="14">
        <v>631.9</v>
      </c>
      <c r="G28" s="8" t="s">
        <v>84</v>
      </c>
      <c r="H28" s="12">
        <v>2.232</v>
      </c>
      <c r="I28" s="12">
        <v>1.42</v>
      </c>
      <c r="J28" s="13">
        <f t="shared" si="1"/>
        <v>2.2432859399684</v>
      </c>
      <c r="K28" s="14">
        <v>633</v>
      </c>
      <c r="M28" s="8" t="s">
        <v>84</v>
      </c>
      <c r="N28" s="12">
        <v>4.246</v>
      </c>
      <c r="O28" s="12">
        <v>1.42</v>
      </c>
      <c r="P28" s="13">
        <f t="shared" si="2"/>
        <v>2.19916369831191</v>
      </c>
      <c r="Q28" s="14">
        <v>645.7</v>
      </c>
      <c r="S28" s="8" t="s">
        <v>84</v>
      </c>
      <c r="T28" s="12">
        <v>10.736</v>
      </c>
      <c r="U28" s="12">
        <v>1.42</v>
      </c>
      <c r="V28" s="13">
        <f t="shared" si="3"/>
        <v>2.21390707826629</v>
      </c>
      <c r="W28" s="14">
        <v>641.4</v>
      </c>
      <c r="Y28" s="8" t="s">
        <v>84</v>
      </c>
      <c r="Z28" s="12">
        <v>29.034</v>
      </c>
      <c r="AA28" s="12">
        <v>1.42</v>
      </c>
      <c r="AB28" s="13">
        <f t="shared" si="4"/>
        <v>2.34014502307185</v>
      </c>
      <c r="AC28" s="14">
        <v>606.8</v>
      </c>
      <c r="AE28" s="8" t="s">
        <v>84</v>
      </c>
      <c r="AF28" s="12">
        <v>54.713</v>
      </c>
      <c r="AG28" s="12">
        <v>1.42</v>
      </c>
      <c r="AH28" s="13">
        <f t="shared" si="5"/>
        <v>2.3359105115973</v>
      </c>
      <c r="AI28" s="14">
        <v>607.9</v>
      </c>
      <c r="AK28" s="8" t="s">
        <v>84</v>
      </c>
      <c r="AL28" s="12">
        <v>87.544</v>
      </c>
      <c r="AM28" s="12">
        <v>1.42</v>
      </c>
      <c r="AN28" s="13">
        <f t="shared" si="6"/>
        <v>2.37220180420982</v>
      </c>
      <c r="AO28" s="14">
        <v>598.6</v>
      </c>
      <c r="AQ28" s="8"/>
      <c r="AR28" s="12"/>
      <c r="AS28" s="12"/>
      <c r="AT28" s="13"/>
      <c r="AU28" s="14"/>
      <c r="BC28" s="12" t="s">
        <v>85</v>
      </c>
      <c r="BD28" s="12">
        <v>80</v>
      </c>
      <c r="BE28" s="12">
        <v>0.963</v>
      </c>
      <c r="BF28" s="23">
        <f t="shared" si="9"/>
        <v>12.0375</v>
      </c>
    </row>
    <row r="29" spans="1:58">
      <c r="A29" s="8" t="s">
        <v>86</v>
      </c>
      <c r="B29" s="12">
        <v>1.86</v>
      </c>
      <c r="C29" s="12">
        <v>1.44</v>
      </c>
      <c r="D29" s="13">
        <f t="shared" si="0"/>
        <v>1.80995475113122</v>
      </c>
      <c r="E29" s="14">
        <v>795.6</v>
      </c>
      <c r="G29" s="8" t="s">
        <v>86</v>
      </c>
      <c r="H29" s="12">
        <v>2.317</v>
      </c>
      <c r="I29" s="12">
        <v>1.44</v>
      </c>
      <c r="J29" s="13">
        <f t="shared" si="1"/>
        <v>1.81795227875268</v>
      </c>
      <c r="K29" s="14">
        <v>792.1</v>
      </c>
      <c r="M29" s="8" t="s">
        <v>86</v>
      </c>
      <c r="N29" s="12">
        <v>4.403</v>
      </c>
      <c r="O29" s="12">
        <v>1.44</v>
      </c>
      <c r="P29" s="13">
        <f t="shared" si="2"/>
        <v>1.7797552836485</v>
      </c>
      <c r="Q29" s="14">
        <v>809.1</v>
      </c>
      <c r="S29" s="8" t="s">
        <v>86</v>
      </c>
      <c r="T29" s="12">
        <v>11.149</v>
      </c>
      <c r="U29" s="12">
        <v>1.44</v>
      </c>
      <c r="V29" s="13">
        <f t="shared" si="3"/>
        <v>1.79416895090954</v>
      </c>
      <c r="W29" s="14">
        <v>802.6</v>
      </c>
      <c r="Y29" s="8" t="s">
        <v>86</v>
      </c>
      <c r="Z29" s="12">
        <v>30.036</v>
      </c>
      <c r="AA29" s="12">
        <v>1.44</v>
      </c>
      <c r="AB29" s="13">
        <f t="shared" si="4"/>
        <v>1.94436943019174</v>
      </c>
      <c r="AC29" s="14">
        <v>740.6</v>
      </c>
      <c r="AE29" s="8" t="s">
        <v>86</v>
      </c>
      <c r="AF29" s="12">
        <v>56.587</v>
      </c>
      <c r="AG29" s="12">
        <v>1.44</v>
      </c>
      <c r="AH29" s="13">
        <f t="shared" si="5"/>
        <v>1.92564856913613</v>
      </c>
      <c r="AI29" s="14">
        <v>747.8</v>
      </c>
      <c r="AK29" s="8" t="s">
        <v>86</v>
      </c>
      <c r="AL29" s="12">
        <v>90.519</v>
      </c>
      <c r="AM29" s="12">
        <v>1.44</v>
      </c>
      <c r="AN29" s="13">
        <f t="shared" si="6"/>
        <v>1.96051735874745</v>
      </c>
      <c r="AO29" s="14">
        <v>734.5</v>
      </c>
      <c r="AQ29" s="8"/>
      <c r="AR29" s="12"/>
      <c r="AS29" s="12"/>
      <c r="AT29" s="13"/>
      <c r="AU29" s="14"/>
      <c r="BC29" s="12" t="s">
        <v>87</v>
      </c>
      <c r="BD29" s="12">
        <v>90</v>
      </c>
      <c r="BE29" s="12">
        <v>1.028</v>
      </c>
      <c r="BF29" s="23">
        <f t="shared" si="9"/>
        <v>11.4222222222222</v>
      </c>
    </row>
    <row r="30" spans="1:58">
      <c r="A30" s="8" t="s">
        <v>88</v>
      </c>
      <c r="B30" s="12">
        <v>1.921</v>
      </c>
      <c r="C30" s="12">
        <v>1.46</v>
      </c>
      <c r="D30" s="13">
        <f t="shared" si="0"/>
        <v>1.46512794781736</v>
      </c>
      <c r="E30" s="14">
        <v>996.5</v>
      </c>
      <c r="G30" s="8" t="s">
        <v>88</v>
      </c>
      <c r="H30" s="12">
        <v>2.401</v>
      </c>
      <c r="I30" s="12">
        <v>1.46</v>
      </c>
      <c r="J30" s="13">
        <f t="shared" si="1"/>
        <v>1.4704401248867</v>
      </c>
      <c r="K30" s="14">
        <v>992.9</v>
      </c>
      <c r="M30" s="8" t="s">
        <v>88</v>
      </c>
      <c r="N30" s="12">
        <v>4.56</v>
      </c>
      <c r="O30" s="12">
        <v>1.46</v>
      </c>
      <c r="P30" s="13">
        <f t="shared" si="2"/>
        <v>1.44026832396172</v>
      </c>
      <c r="Q30" s="14">
        <v>1013.7</v>
      </c>
      <c r="S30" s="8" t="s">
        <v>88</v>
      </c>
      <c r="T30" s="12">
        <v>11.539</v>
      </c>
      <c r="U30" s="12">
        <v>1.46</v>
      </c>
      <c r="V30" s="13">
        <f t="shared" si="3"/>
        <v>1.45577824309502</v>
      </c>
      <c r="W30" s="14">
        <v>1002.9</v>
      </c>
      <c r="Y30" s="8" t="s">
        <v>88</v>
      </c>
      <c r="Z30" s="12">
        <v>31.008</v>
      </c>
      <c r="AA30" s="12">
        <v>1.46</v>
      </c>
      <c r="AB30" s="13">
        <f t="shared" si="4"/>
        <v>1.60035076181081</v>
      </c>
      <c r="AC30" s="14">
        <v>912.3</v>
      </c>
      <c r="AE30" s="8" t="s">
        <v>88</v>
      </c>
      <c r="AF30" s="12">
        <v>58.413</v>
      </c>
      <c r="AG30" s="12">
        <v>1.46</v>
      </c>
      <c r="AH30" s="13">
        <f t="shared" si="5"/>
        <v>1.57923201730665</v>
      </c>
      <c r="AI30" s="14">
        <v>924.5</v>
      </c>
      <c r="AK30" s="8" t="s">
        <v>88</v>
      </c>
      <c r="AL30" s="12">
        <v>93.661</v>
      </c>
      <c r="AM30" s="12">
        <v>1.46</v>
      </c>
      <c r="AN30" s="13">
        <f t="shared" si="6"/>
        <v>1.60457193098143</v>
      </c>
      <c r="AO30" s="14">
        <v>909.9</v>
      </c>
      <c r="AQ30" s="8"/>
      <c r="AS30" s="12"/>
      <c r="AT30" s="13"/>
      <c r="AU30" s="14"/>
      <c r="BC30" s="12" t="s">
        <v>89</v>
      </c>
      <c r="BD30" s="12">
        <v>100</v>
      </c>
      <c r="BE30" s="12">
        <v>1.078</v>
      </c>
      <c r="BF30" s="23">
        <f t="shared" si="9"/>
        <v>10.78</v>
      </c>
    </row>
    <row r="31" spans="1:58">
      <c r="A31" s="8" t="s">
        <v>90</v>
      </c>
      <c r="B31" s="12">
        <v>1.999</v>
      </c>
      <c r="C31" s="12">
        <v>1.48</v>
      </c>
      <c r="D31" s="13">
        <f t="shared" si="0"/>
        <v>1.2009087958455</v>
      </c>
      <c r="E31" s="14">
        <v>1232.4</v>
      </c>
      <c r="G31" s="8" t="s">
        <v>90</v>
      </c>
      <c r="H31" s="12">
        <v>2.479</v>
      </c>
      <c r="I31" s="12">
        <v>1.48</v>
      </c>
      <c r="J31" s="13">
        <f t="shared" si="1"/>
        <v>1.19297114299532</v>
      </c>
      <c r="K31" s="14">
        <v>1240.6</v>
      </c>
      <c r="M31" s="8" t="s">
        <v>90</v>
      </c>
      <c r="N31" s="12">
        <v>4.714</v>
      </c>
      <c r="O31" s="12">
        <v>1.48</v>
      </c>
      <c r="P31" s="13">
        <f t="shared" si="2"/>
        <v>1.18827780008029</v>
      </c>
      <c r="Q31" s="14">
        <v>1245.5</v>
      </c>
      <c r="S31" s="8" t="s">
        <v>90</v>
      </c>
      <c r="T31" s="12">
        <v>11.925</v>
      </c>
      <c r="U31" s="12">
        <v>1.48</v>
      </c>
      <c r="V31" s="13">
        <f t="shared" si="3"/>
        <v>1.17665765622516</v>
      </c>
      <c r="W31" s="14">
        <v>1257.8</v>
      </c>
      <c r="Y31" s="8" t="s">
        <v>90</v>
      </c>
      <c r="Z31" s="12">
        <v>32.175</v>
      </c>
      <c r="AA31" s="12">
        <v>1.48</v>
      </c>
      <c r="AB31" s="13">
        <f t="shared" si="4"/>
        <v>1.31989654864889</v>
      </c>
      <c r="AC31" s="14">
        <v>1121.3</v>
      </c>
      <c r="AE31" s="8" t="s">
        <v>90</v>
      </c>
      <c r="AF31" s="12">
        <v>60.365</v>
      </c>
      <c r="AG31" s="12">
        <v>1.48</v>
      </c>
      <c r="AH31" s="13">
        <f t="shared" si="5"/>
        <v>1.31228941301649</v>
      </c>
      <c r="AI31" s="14">
        <v>1127.8</v>
      </c>
      <c r="AK31" s="8" t="s">
        <v>90</v>
      </c>
      <c r="AL31" s="12">
        <v>96.593</v>
      </c>
      <c r="AM31" s="12">
        <v>1.48</v>
      </c>
      <c r="AN31" s="13">
        <f t="shared" si="6"/>
        <v>1.33141417776178</v>
      </c>
      <c r="AO31" s="14">
        <v>1111.6</v>
      </c>
      <c r="AQ31" s="8"/>
      <c r="AR31" s="12"/>
      <c r="AS31" s="12"/>
      <c r="AT31" s="13"/>
      <c r="AU31" s="14"/>
      <c r="BC31" s="12" t="s">
        <v>91</v>
      </c>
      <c r="BD31" s="12">
        <v>150</v>
      </c>
      <c r="BE31" s="12">
        <v>1.216</v>
      </c>
      <c r="BF31" s="23">
        <f t="shared" si="9"/>
        <v>8.10666666666667</v>
      </c>
    </row>
    <row r="32" spans="1:58">
      <c r="A32" s="8" t="s">
        <v>92</v>
      </c>
      <c r="B32" s="12">
        <v>2.057</v>
      </c>
      <c r="C32" s="12">
        <v>1.5</v>
      </c>
      <c r="D32" s="13">
        <f t="shared" si="0"/>
        <v>0.986907033357458</v>
      </c>
      <c r="E32" s="14">
        <v>1519.9</v>
      </c>
      <c r="G32" s="8" t="s">
        <v>92</v>
      </c>
      <c r="H32" s="12">
        <v>2.557</v>
      </c>
      <c r="I32" s="12">
        <v>1.5</v>
      </c>
      <c r="J32" s="13">
        <f t="shared" si="1"/>
        <v>0.983348629867576</v>
      </c>
      <c r="K32" s="14">
        <v>1525.4</v>
      </c>
      <c r="M32" s="8" t="s">
        <v>92</v>
      </c>
      <c r="N32" s="12">
        <v>4.849</v>
      </c>
      <c r="O32" s="12">
        <v>1.5</v>
      </c>
      <c r="P32" s="13">
        <f t="shared" si="2"/>
        <v>0.971188086759469</v>
      </c>
      <c r="Q32" s="14">
        <v>1544.5</v>
      </c>
      <c r="S32" s="8" t="s">
        <v>92</v>
      </c>
      <c r="T32" s="12">
        <v>12.291</v>
      </c>
      <c r="U32" s="12">
        <v>1.5</v>
      </c>
      <c r="V32" s="13">
        <f t="shared" si="3"/>
        <v>0.965002573340196</v>
      </c>
      <c r="W32" s="14">
        <v>1554.4</v>
      </c>
      <c r="Y32" s="8" t="s">
        <v>92</v>
      </c>
      <c r="Z32" s="12">
        <v>32.947</v>
      </c>
      <c r="AA32" s="12">
        <v>1.5</v>
      </c>
      <c r="AB32" s="13">
        <f t="shared" si="4"/>
        <v>1.1083197872026</v>
      </c>
      <c r="AC32" s="14">
        <v>1353.4</v>
      </c>
      <c r="AE32" s="8" t="s">
        <v>92</v>
      </c>
      <c r="AF32" s="12">
        <v>62.114</v>
      </c>
      <c r="AG32" s="12">
        <v>1.5</v>
      </c>
      <c r="AH32" s="13">
        <f t="shared" si="5"/>
        <v>1.10196885101381</v>
      </c>
      <c r="AI32" s="14">
        <v>1361.2</v>
      </c>
      <c r="AK32" s="8" t="s">
        <v>92</v>
      </c>
      <c r="AL32" s="12">
        <v>99.313</v>
      </c>
      <c r="AM32" s="12">
        <v>1.5</v>
      </c>
      <c r="AN32" s="13">
        <f t="shared" si="6"/>
        <v>1.11623753534752</v>
      </c>
      <c r="AO32" s="14">
        <v>1343.8</v>
      </c>
      <c r="AQ32" s="8"/>
      <c r="AR32" s="12"/>
      <c r="AS32" s="12"/>
      <c r="AT32" s="13"/>
      <c r="AU32" s="14"/>
      <c r="BC32" s="12" t="s">
        <v>93</v>
      </c>
      <c r="BD32" s="12">
        <v>200</v>
      </c>
      <c r="BE32" s="12">
        <v>1.28</v>
      </c>
      <c r="BF32" s="23">
        <f t="shared" si="9"/>
        <v>6.4</v>
      </c>
    </row>
    <row r="33" spans="1:58">
      <c r="A33" s="8" t="s">
        <v>94</v>
      </c>
      <c r="B33" s="12">
        <v>2.134</v>
      </c>
      <c r="C33" s="12">
        <v>1.52</v>
      </c>
      <c r="D33" s="13">
        <f t="shared" si="0"/>
        <v>0.820114384374663</v>
      </c>
      <c r="E33" s="14">
        <v>1853.4</v>
      </c>
      <c r="G33" s="8" t="s">
        <v>94</v>
      </c>
      <c r="H33" s="12">
        <v>2.653</v>
      </c>
      <c r="I33" s="12">
        <v>1.52</v>
      </c>
      <c r="J33" s="13">
        <f t="shared" si="1"/>
        <v>0.820601414457701</v>
      </c>
      <c r="K33" s="14">
        <v>1852.3</v>
      </c>
      <c r="M33" s="8" t="s">
        <v>94</v>
      </c>
      <c r="N33" s="12">
        <v>5.02</v>
      </c>
      <c r="O33" s="12">
        <v>1.52</v>
      </c>
      <c r="P33" s="13">
        <f t="shared" si="2"/>
        <v>0.811705649898537</v>
      </c>
      <c r="Q33" s="14">
        <v>1872.6</v>
      </c>
      <c r="S33" s="8" t="s">
        <v>94</v>
      </c>
      <c r="T33" s="12">
        <v>12.751</v>
      </c>
      <c r="U33" s="12">
        <v>1.52</v>
      </c>
      <c r="V33" s="13">
        <f t="shared" si="3"/>
        <v>0.802110817941952</v>
      </c>
      <c r="W33" s="14">
        <v>1895</v>
      </c>
      <c r="Y33" s="8" t="s">
        <v>94</v>
      </c>
      <c r="Z33" s="12">
        <v>33.915</v>
      </c>
      <c r="AA33" s="12">
        <v>1.52</v>
      </c>
      <c r="AB33" s="13">
        <f t="shared" si="4"/>
        <v>0.940128649183573</v>
      </c>
      <c r="AC33" s="14">
        <v>1616.8</v>
      </c>
      <c r="AE33" s="8" t="s">
        <v>94</v>
      </c>
      <c r="AF33" s="12">
        <v>63.859</v>
      </c>
      <c r="AG33" s="12">
        <v>1.52</v>
      </c>
      <c r="AH33" s="13">
        <f t="shared" si="5"/>
        <v>0.934177370782374</v>
      </c>
      <c r="AI33" s="14">
        <v>1627.1</v>
      </c>
      <c r="AK33" s="8" t="s">
        <v>94</v>
      </c>
      <c r="AL33" s="12">
        <v>102.02</v>
      </c>
      <c r="AM33" s="12">
        <v>1.52</v>
      </c>
      <c r="AN33" s="13">
        <f t="shared" si="6"/>
        <v>0.948458754523899</v>
      </c>
      <c r="AO33" s="14">
        <v>1602.6</v>
      </c>
      <c r="AQ33" s="8"/>
      <c r="AR33" s="12"/>
      <c r="AS33" s="12"/>
      <c r="AT33" s="13"/>
      <c r="AU33" s="14"/>
      <c r="BC33" s="12" t="s">
        <v>95</v>
      </c>
      <c r="BD33" s="12">
        <v>250</v>
      </c>
      <c r="BE33" s="12">
        <v>1.316</v>
      </c>
      <c r="BF33" s="23">
        <f t="shared" si="9"/>
        <v>5.264</v>
      </c>
    </row>
    <row r="34" spans="1:58">
      <c r="A34" s="8" t="s">
        <v>96</v>
      </c>
      <c r="B34" s="12">
        <v>2.19</v>
      </c>
      <c r="C34" s="12">
        <v>1.54</v>
      </c>
      <c r="D34" s="13">
        <f t="shared" si="0"/>
        <v>0.693756194251734</v>
      </c>
      <c r="E34" s="14">
        <v>2219.8</v>
      </c>
      <c r="G34" s="8" t="s">
        <v>96</v>
      </c>
      <c r="H34" s="12">
        <v>2.724</v>
      </c>
      <c r="I34" s="12">
        <v>1.54</v>
      </c>
      <c r="J34" s="13">
        <f t="shared" si="1"/>
        <v>0.673459570560196</v>
      </c>
      <c r="K34" s="14">
        <v>2286.7</v>
      </c>
      <c r="M34" s="8" t="s">
        <v>96</v>
      </c>
      <c r="N34" s="12">
        <v>5.153</v>
      </c>
      <c r="O34" s="12">
        <v>1.54</v>
      </c>
      <c r="P34" s="13">
        <f t="shared" si="2"/>
        <v>0.680873640463348</v>
      </c>
      <c r="Q34" s="14">
        <v>2261.8</v>
      </c>
      <c r="S34" s="8" t="s">
        <v>96</v>
      </c>
      <c r="T34" s="12">
        <v>12.933</v>
      </c>
      <c r="U34" s="12">
        <v>1.54</v>
      </c>
      <c r="V34" s="13">
        <f t="shared" si="3"/>
        <v>0.67859346082665</v>
      </c>
      <c r="W34" s="14">
        <v>2269.4</v>
      </c>
      <c r="Y34" s="8" t="s">
        <v>96</v>
      </c>
      <c r="Z34" s="12">
        <v>34.879</v>
      </c>
      <c r="AA34" s="12">
        <v>1.54</v>
      </c>
      <c r="AB34" s="13">
        <f t="shared" si="4"/>
        <v>0.808017209717194</v>
      </c>
      <c r="AC34" s="14">
        <v>1905.9</v>
      </c>
      <c r="AE34" s="8" t="s">
        <v>96</v>
      </c>
      <c r="AF34" s="12">
        <v>65.396</v>
      </c>
      <c r="AG34" s="12">
        <v>1.54</v>
      </c>
      <c r="AH34" s="13">
        <f t="shared" si="5"/>
        <v>0.803673938002296</v>
      </c>
      <c r="AI34" s="14">
        <v>1916.2</v>
      </c>
      <c r="AK34" s="8" t="s">
        <v>96</v>
      </c>
      <c r="AL34" s="12">
        <v>104.169</v>
      </c>
      <c r="AM34" s="12">
        <v>1.54</v>
      </c>
      <c r="AN34" s="13">
        <f t="shared" si="6"/>
        <v>0.822254258102408</v>
      </c>
      <c r="AO34" s="14">
        <v>1872.9</v>
      </c>
      <c r="AQ34" s="8"/>
      <c r="AR34" s="12"/>
      <c r="AS34" s="12"/>
      <c r="AT34" s="13"/>
      <c r="AU34" s="14"/>
      <c r="BC34" s="12" t="s">
        <v>97</v>
      </c>
      <c r="BD34" s="12">
        <v>300</v>
      </c>
      <c r="BE34" s="12">
        <v>1.341</v>
      </c>
      <c r="BF34" s="23">
        <f t="shared" si="9"/>
        <v>4.47</v>
      </c>
    </row>
    <row r="35" spans="1:58">
      <c r="A35" s="8" t="s">
        <v>98</v>
      </c>
      <c r="B35" s="12">
        <v>2.227</v>
      </c>
      <c r="C35" s="12">
        <v>1.56</v>
      </c>
      <c r="D35" s="13">
        <f t="shared" si="0"/>
        <v>0.592615104087525</v>
      </c>
      <c r="E35" s="14">
        <v>2632.4</v>
      </c>
      <c r="G35" s="8" t="s">
        <v>98</v>
      </c>
      <c r="H35" s="12">
        <v>2.779</v>
      </c>
      <c r="I35" s="12">
        <v>1.56</v>
      </c>
      <c r="J35" s="13">
        <f t="shared" si="1"/>
        <v>0.577563865235098</v>
      </c>
      <c r="K35" s="14">
        <v>2701</v>
      </c>
      <c r="M35" s="8" t="s">
        <v>98</v>
      </c>
      <c r="N35" s="12">
        <v>5.264</v>
      </c>
      <c r="O35" s="12">
        <v>1.56</v>
      </c>
      <c r="P35" s="13">
        <f t="shared" si="2"/>
        <v>0.583897892727477</v>
      </c>
      <c r="Q35" s="14">
        <v>2671.7</v>
      </c>
      <c r="S35" s="8" t="s">
        <v>98</v>
      </c>
      <c r="T35" s="12">
        <v>13.313</v>
      </c>
      <c r="U35" s="12">
        <v>1.56</v>
      </c>
      <c r="V35" s="13">
        <f t="shared" si="3"/>
        <v>0.577970434589308</v>
      </c>
      <c r="W35" s="14">
        <v>2699.1</v>
      </c>
      <c r="Y35" s="8" t="s">
        <v>98</v>
      </c>
      <c r="Z35" s="12">
        <v>35.639</v>
      </c>
      <c r="AA35" s="12">
        <v>1.56</v>
      </c>
      <c r="AB35" s="13">
        <f t="shared" si="4"/>
        <v>0.703971119133574</v>
      </c>
      <c r="AC35" s="14">
        <v>2216</v>
      </c>
      <c r="AE35" s="8" t="s">
        <v>98</v>
      </c>
      <c r="AF35" s="12"/>
      <c r="AG35" s="12">
        <v>1.56</v>
      </c>
      <c r="AH35" s="13">
        <f t="shared" si="5"/>
        <v>0.700368142228607</v>
      </c>
      <c r="AI35" s="14">
        <v>2227.4</v>
      </c>
      <c r="AK35" s="8" t="s">
        <v>98</v>
      </c>
      <c r="AL35" s="12">
        <v>103.386</v>
      </c>
      <c r="AM35" s="12">
        <v>1.56</v>
      </c>
      <c r="AN35" s="13">
        <f t="shared" si="6"/>
        <v>0.859551490440245</v>
      </c>
      <c r="AO35" s="14">
        <v>1814.9</v>
      </c>
      <c r="AQ35" s="8"/>
      <c r="AR35" s="12"/>
      <c r="AS35" s="12"/>
      <c r="AT35" s="13"/>
      <c r="AU35" s="14"/>
      <c r="BC35" s="12" t="s">
        <v>99</v>
      </c>
      <c r="BD35" s="12">
        <v>350</v>
      </c>
      <c r="BE35" s="12">
        <v>1.36</v>
      </c>
      <c r="BF35" s="23">
        <f t="shared" si="9"/>
        <v>3.88571428571429</v>
      </c>
    </row>
    <row r="36" s="1" customFormat="1" spans="1:59">
      <c r="A36" s="8" t="s">
        <v>100</v>
      </c>
      <c r="B36" s="12">
        <v>2.283</v>
      </c>
      <c r="C36" s="12">
        <v>1.58</v>
      </c>
      <c r="D36" s="13">
        <f t="shared" si="0"/>
        <v>0.512172193588123</v>
      </c>
      <c r="E36" s="14">
        <v>3084.9</v>
      </c>
      <c r="F36" s="2"/>
      <c r="G36" s="8" t="s">
        <v>100</v>
      </c>
      <c r="H36" s="12">
        <v>2.854</v>
      </c>
      <c r="I36" s="12">
        <v>1.58</v>
      </c>
      <c r="J36" s="13">
        <f t="shared" si="1"/>
        <v>0.500601989734491</v>
      </c>
      <c r="K36" s="14">
        <v>3156.2</v>
      </c>
      <c r="L36" s="2"/>
      <c r="M36" s="8" t="s">
        <v>100</v>
      </c>
      <c r="N36" s="12">
        <v>5.394</v>
      </c>
      <c r="O36" s="12">
        <v>1.58</v>
      </c>
      <c r="P36" s="13">
        <f t="shared" si="2"/>
        <v>0.503987240829346</v>
      </c>
      <c r="Q36" s="14">
        <v>3135</v>
      </c>
      <c r="R36" s="2"/>
      <c r="S36" s="8" t="s">
        <v>100</v>
      </c>
      <c r="T36" s="12">
        <v>13.69</v>
      </c>
      <c r="U36" s="12">
        <v>1.58</v>
      </c>
      <c r="V36" s="13">
        <f t="shared" si="3"/>
        <v>0.500935290574173</v>
      </c>
      <c r="W36" s="14">
        <v>3154.1</v>
      </c>
      <c r="X36" s="2"/>
      <c r="Y36" s="8" t="s">
        <v>100</v>
      </c>
      <c r="Z36" s="12">
        <v>36.566</v>
      </c>
      <c r="AA36" s="12">
        <v>1.58</v>
      </c>
      <c r="AB36" s="13">
        <f t="shared" si="4"/>
        <v>0.616080480386805</v>
      </c>
      <c r="AC36" s="14">
        <v>2564.6</v>
      </c>
      <c r="AD36" s="2"/>
      <c r="AE36" s="8" t="s">
        <v>100</v>
      </c>
      <c r="AF36" s="12">
        <v>68.598</v>
      </c>
      <c r="AG36" s="12">
        <v>1.58</v>
      </c>
      <c r="AH36" s="13">
        <f t="shared" si="5"/>
        <v>0.61416465832232</v>
      </c>
      <c r="AI36" s="14">
        <v>2572.6</v>
      </c>
      <c r="AJ36" s="2"/>
      <c r="AK36" s="8"/>
      <c r="AL36" s="12"/>
      <c r="AM36" s="12"/>
      <c r="AN36" s="13"/>
      <c r="AO36" s="14"/>
      <c r="AP36" s="2"/>
      <c r="AQ36" s="8"/>
      <c r="AR36" s="12"/>
      <c r="AS36" s="12"/>
      <c r="AT36" s="13"/>
      <c r="AU36" s="14"/>
      <c r="AV36" s="2"/>
      <c r="AW36" s="2"/>
      <c r="AX36" s="2"/>
      <c r="AY36" s="2"/>
      <c r="AZ36" s="2"/>
      <c r="BA36" s="2"/>
      <c r="BB36" s="2"/>
      <c r="BC36" s="12" t="s">
        <v>101</v>
      </c>
      <c r="BD36" s="12">
        <v>400</v>
      </c>
      <c r="BE36" s="12">
        <v>1.373</v>
      </c>
      <c r="BF36" s="23">
        <f t="shared" si="9"/>
        <v>3.4325</v>
      </c>
      <c r="BG36" s="2"/>
    </row>
    <row r="37" s="1" customFormat="1" spans="1:59">
      <c r="A37" s="8" t="s">
        <v>102</v>
      </c>
      <c r="B37" s="12">
        <v>2.339</v>
      </c>
      <c r="C37" s="12">
        <v>1.6</v>
      </c>
      <c r="D37" s="13">
        <f t="shared" si="0"/>
        <v>0.446652894869075</v>
      </c>
      <c r="E37" s="14">
        <v>3582.2</v>
      </c>
      <c r="F37" s="2"/>
      <c r="G37" s="8" t="s">
        <v>102</v>
      </c>
      <c r="H37" s="12">
        <v>2.908</v>
      </c>
      <c r="I37" s="12">
        <v>1.6</v>
      </c>
      <c r="J37" s="13">
        <f t="shared" si="1"/>
        <v>0.43808011390083</v>
      </c>
      <c r="K37" s="14">
        <v>3652.3</v>
      </c>
      <c r="L37" s="2"/>
      <c r="M37" s="8" t="s">
        <v>102</v>
      </c>
      <c r="N37" s="12">
        <v>5.505</v>
      </c>
      <c r="O37" s="12">
        <v>1.6</v>
      </c>
      <c r="P37" s="13">
        <f t="shared" si="2"/>
        <v>0.440552893881822</v>
      </c>
      <c r="Q37" s="14">
        <v>3631.8</v>
      </c>
      <c r="R37" s="2"/>
      <c r="S37" s="8" t="s">
        <v>102</v>
      </c>
      <c r="T37" s="12">
        <v>13.868</v>
      </c>
      <c r="U37" s="12">
        <v>1.6</v>
      </c>
      <c r="V37" s="13">
        <f t="shared" si="3"/>
        <v>0.437325753020281</v>
      </c>
      <c r="W37" s="14">
        <v>3658.6</v>
      </c>
      <c r="X37" s="2"/>
      <c r="Y37" s="8" t="s">
        <v>102</v>
      </c>
      <c r="Z37" s="12">
        <v>37.317</v>
      </c>
      <c r="AA37" s="12">
        <v>1.6</v>
      </c>
      <c r="AB37" s="13">
        <f t="shared" si="4"/>
        <v>0.546541417591802</v>
      </c>
      <c r="AC37" s="14">
        <v>2927.5</v>
      </c>
      <c r="AD37" s="2"/>
      <c r="AE37" s="8" t="s">
        <v>102</v>
      </c>
      <c r="AF37" s="12">
        <v>70.112</v>
      </c>
      <c r="AG37" s="12">
        <v>1.6</v>
      </c>
      <c r="AH37" s="13">
        <f t="shared" si="5"/>
        <v>0.54427322515903</v>
      </c>
      <c r="AI37" s="14">
        <v>2939.7</v>
      </c>
      <c r="AJ37" s="2"/>
      <c r="AK37" s="8"/>
      <c r="AL37" s="12"/>
      <c r="AM37" s="12"/>
      <c r="AN37" s="13"/>
      <c r="AO37" s="14"/>
      <c r="AP37" s="2"/>
      <c r="AQ37" s="8"/>
      <c r="AR37" s="12"/>
      <c r="AS37" s="12"/>
      <c r="AT37" s="13"/>
      <c r="AU37" s="14"/>
      <c r="AV37" s="2"/>
      <c r="AW37" s="2"/>
      <c r="AX37" s="2"/>
      <c r="AY37" s="2"/>
      <c r="AZ37" s="2"/>
      <c r="BA37" s="2"/>
      <c r="BB37" s="2"/>
      <c r="BC37" s="12" t="s">
        <v>103</v>
      </c>
      <c r="BD37" s="12">
        <v>450</v>
      </c>
      <c r="BE37" s="12">
        <v>1.385</v>
      </c>
      <c r="BF37" s="23">
        <f t="shared" si="9"/>
        <v>3.07777777777778</v>
      </c>
      <c r="BG37" s="2"/>
    </row>
    <row r="38" s="1" customFormat="1" spans="1:59">
      <c r="A38" s="8" t="s">
        <v>104</v>
      </c>
      <c r="B38" s="12">
        <v>2.394</v>
      </c>
      <c r="C38" s="12">
        <v>1.62</v>
      </c>
      <c r="D38" s="13">
        <f t="shared" si="0"/>
        <v>0.393547760178797</v>
      </c>
      <c r="E38" s="14">
        <v>4116.4</v>
      </c>
      <c r="F38" s="2"/>
      <c r="G38" s="8" t="s">
        <v>104</v>
      </c>
      <c r="H38" s="12">
        <v>2.961</v>
      </c>
      <c r="I38" s="12">
        <v>1.62</v>
      </c>
      <c r="J38" s="13">
        <f t="shared" si="1"/>
        <v>0.387096774193548</v>
      </c>
      <c r="K38" s="14">
        <v>4185</v>
      </c>
      <c r="L38" s="2"/>
      <c r="M38" s="8" t="s">
        <v>104</v>
      </c>
      <c r="N38" s="12">
        <v>5.614</v>
      </c>
      <c r="O38" s="12">
        <v>1.62</v>
      </c>
      <c r="P38" s="13">
        <f t="shared" si="2"/>
        <v>0.389011622322543</v>
      </c>
      <c r="Q38" s="14">
        <v>4164.4</v>
      </c>
      <c r="R38" s="2"/>
      <c r="S38" s="8" t="s">
        <v>104</v>
      </c>
      <c r="T38" s="12">
        <v>14.241</v>
      </c>
      <c r="U38" s="12">
        <v>1.62</v>
      </c>
      <c r="V38" s="13">
        <f t="shared" si="3"/>
        <v>0.385953209129461</v>
      </c>
      <c r="W38" s="14">
        <v>4197.4</v>
      </c>
      <c r="X38" s="2"/>
      <c r="Y38" s="8" t="s">
        <v>104</v>
      </c>
      <c r="Z38" s="12">
        <v>38.066</v>
      </c>
      <c r="AA38" s="12">
        <v>1.62</v>
      </c>
      <c r="AB38" s="13">
        <f t="shared" si="4"/>
        <v>0.488702524963046</v>
      </c>
      <c r="AC38" s="14">
        <v>3314.9</v>
      </c>
      <c r="AD38" s="2"/>
      <c r="AE38" s="8" t="s">
        <v>104</v>
      </c>
      <c r="AF38" s="12">
        <v>71.62</v>
      </c>
      <c r="AG38" s="12">
        <v>1.62</v>
      </c>
      <c r="AH38" s="13">
        <f t="shared" si="5"/>
        <v>0.487159439465929</v>
      </c>
      <c r="AI38" s="14">
        <v>3325.4</v>
      </c>
      <c r="AJ38" s="2"/>
      <c r="AK38" s="8"/>
      <c r="AL38" s="12"/>
      <c r="AM38" s="12"/>
      <c r="AN38" s="13"/>
      <c r="AO38" s="14"/>
      <c r="AP38" s="2"/>
      <c r="AQ38" s="8"/>
      <c r="AR38" s="12"/>
      <c r="AS38" s="12"/>
      <c r="AT38" s="12"/>
      <c r="AU38" s="14"/>
      <c r="AV38" s="2"/>
      <c r="AW38" s="2"/>
      <c r="AX38" s="2"/>
      <c r="AY38" s="2"/>
      <c r="AZ38" s="2"/>
      <c r="BA38" s="2"/>
      <c r="BB38" s="2"/>
      <c r="BC38" s="12" t="s">
        <v>105</v>
      </c>
      <c r="BD38" s="12">
        <v>500</v>
      </c>
      <c r="BE38" s="12">
        <v>1.395</v>
      </c>
      <c r="BF38" s="23">
        <f t="shared" si="9"/>
        <v>2.79</v>
      </c>
      <c r="BG38" s="2"/>
    </row>
    <row r="39" s="1" customFormat="1" spans="1:59">
      <c r="A39" s="8" t="s">
        <v>106</v>
      </c>
      <c r="B39" s="12">
        <v>2.43</v>
      </c>
      <c r="C39" s="12">
        <v>1.64</v>
      </c>
      <c r="D39" s="13">
        <f t="shared" si="0"/>
        <v>0.348535724911804</v>
      </c>
      <c r="E39" s="14">
        <v>4705.4</v>
      </c>
      <c r="F39" s="2"/>
      <c r="G39" s="8" t="s">
        <v>106</v>
      </c>
      <c r="H39" s="12">
        <v>3.014</v>
      </c>
      <c r="I39" s="12">
        <v>1.64</v>
      </c>
      <c r="J39" s="13">
        <f t="shared" si="1"/>
        <v>0.343484270933691</v>
      </c>
      <c r="K39" s="14">
        <v>4774.6</v>
      </c>
      <c r="L39" s="2"/>
      <c r="M39" s="8" t="s">
        <v>106</v>
      </c>
      <c r="N39" s="12">
        <v>5.72</v>
      </c>
      <c r="O39" s="12">
        <v>1.64</v>
      </c>
      <c r="P39" s="13">
        <f t="shared" si="2"/>
        <v>0.344559531062882</v>
      </c>
      <c r="Q39" s="14">
        <v>4759.7</v>
      </c>
      <c r="R39" s="2"/>
      <c r="S39" s="8" t="s">
        <v>106</v>
      </c>
      <c r="T39" s="12">
        <v>14.607</v>
      </c>
      <c r="U39" s="12">
        <v>1.64</v>
      </c>
      <c r="V39" s="13">
        <f t="shared" si="3"/>
        <v>0.342530128031078</v>
      </c>
      <c r="W39" s="14">
        <v>4787.9</v>
      </c>
      <c r="X39" s="2"/>
      <c r="Y39" s="8" t="s">
        <v>106</v>
      </c>
      <c r="Z39" s="12">
        <v>38.81</v>
      </c>
      <c r="AA39" s="12">
        <v>1.64</v>
      </c>
      <c r="AB39" s="13">
        <f t="shared" si="4"/>
        <v>0.441109228327819</v>
      </c>
      <c r="AC39" s="14">
        <v>3717.9</v>
      </c>
      <c r="AD39" s="2"/>
      <c r="AE39" s="8" t="s">
        <v>106</v>
      </c>
      <c r="AF39" s="12">
        <v>72.92</v>
      </c>
      <c r="AG39" s="12">
        <v>1.64</v>
      </c>
      <c r="AH39" s="13">
        <f t="shared" si="5"/>
        <v>0.439819781162841</v>
      </c>
      <c r="AI39" s="14">
        <v>3728.8</v>
      </c>
      <c r="AJ39" s="2"/>
      <c r="AK39" s="8"/>
      <c r="AL39" s="19"/>
      <c r="AM39" s="12"/>
      <c r="AN39" s="13"/>
      <c r="AO39" s="14"/>
      <c r="AP39" s="2"/>
      <c r="AQ39" s="8"/>
      <c r="AR39" s="12"/>
      <c r="AS39" s="12"/>
      <c r="AT39" s="12"/>
      <c r="AU39" s="14"/>
      <c r="AV39" s="2"/>
      <c r="AW39" s="2"/>
      <c r="AX39" s="2"/>
      <c r="AY39" s="2"/>
      <c r="AZ39" s="2"/>
      <c r="BA39" s="2"/>
      <c r="BB39" s="2"/>
      <c r="BC39" s="12" t="s">
        <v>107</v>
      </c>
      <c r="BD39" s="12">
        <v>600</v>
      </c>
      <c r="BE39" s="12">
        <v>1.412</v>
      </c>
      <c r="BF39" s="23">
        <f t="shared" si="9"/>
        <v>2.35333333333333</v>
      </c>
      <c r="BG39" s="2"/>
    </row>
    <row r="40" s="1" customFormat="1" spans="1:59">
      <c r="A40" s="8" t="s">
        <v>108</v>
      </c>
      <c r="B40" s="12">
        <v>2.484</v>
      </c>
      <c r="C40" s="12">
        <v>1.66</v>
      </c>
      <c r="D40" s="13">
        <f t="shared" si="0"/>
        <v>0.31132199321093</v>
      </c>
      <c r="E40" s="14">
        <v>5332.1</v>
      </c>
      <c r="F40" s="2"/>
      <c r="G40" s="8" t="s">
        <v>108</v>
      </c>
      <c r="H40" s="12">
        <v>2.066</v>
      </c>
      <c r="I40" s="12">
        <v>1.66</v>
      </c>
      <c r="J40" s="13">
        <f t="shared" si="1"/>
        <v>0.30687322068991</v>
      </c>
      <c r="K40" s="14">
        <v>5409.4</v>
      </c>
      <c r="L40" s="2"/>
      <c r="M40" s="8" t="s">
        <v>108</v>
      </c>
      <c r="N40" s="12">
        <v>5.906</v>
      </c>
      <c r="O40" s="12">
        <v>1.66</v>
      </c>
      <c r="P40" s="13">
        <f t="shared" si="2"/>
        <v>0.307435873692009</v>
      </c>
      <c r="Q40" s="14">
        <v>5399.5</v>
      </c>
      <c r="R40" s="2"/>
      <c r="S40" s="8" t="s">
        <v>108</v>
      </c>
      <c r="T40" s="12">
        <v>14.779</v>
      </c>
      <c r="U40" s="12">
        <v>1.66</v>
      </c>
      <c r="V40" s="13">
        <f t="shared" si="3"/>
        <v>0.305770966494133</v>
      </c>
      <c r="W40" s="14">
        <v>5428.9</v>
      </c>
      <c r="X40" s="2"/>
      <c r="Y40" s="8" t="s">
        <v>108</v>
      </c>
      <c r="Z40" s="12">
        <v>39.554</v>
      </c>
      <c r="AA40" s="12">
        <v>1.66</v>
      </c>
      <c r="AB40" s="13">
        <f t="shared" si="4"/>
        <v>0.401053369089899</v>
      </c>
      <c r="AC40" s="14">
        <v>4139.1</v>
      </c>
      <c r="AD40" s="2"/>
      <c r="AE40" s="8" t="s">
        <v>108</v>
      </c>
      <c r="AF40" s="12">
        <v>74.424</v>
      </c>
      <c r="AG40" s="12">
        <v>1.66</v>
      </c>
      <c r="AH40" s="13">
        <f t="shared" si="5"/>
        <v>0.399144004424247</v>
      </c>
      <c r="AI40" s="14">
        <v>4158.9</v>
      </c>
      <c r="AJ40" s="2"/>
      <c r="AK40" s="8"/>
      <c r="AL40" s="12"/>
      <c r="AM40" s="12"/>
      <c r="AN40" s="13"/>
      <c r="AO40" s="14"/>
      <c r="AP40" s="2"/>
      <c r="AQ40" s="8"/>
      <c r="AR40" s="12"/>
      <c r="AS40" s="12"/>
      <c r="AT40" s="12"/>
      <c r="AU40" s="14"/>
      <c r="AV40" s="2"/>
      <c r="AW40" s="2"/>
      <c r="AX40" s="2"/>
      <c r="AY40" s="2"/>
      <c r="AZ40" s="2"/>
      <c r="BA40" s="2"/>
      <c r="BB40" s="2"/>
      <c r="BC40" s="12" t="s">
        <v>109</v>
      </c>
      <c r="BD40" s="12">
        <v>700</v>
      </c>
      <c r="BE40" s="12">
        <v>1.426</v>
      </c>
      <c r="BF40" s="23">
        <f t="shared" si="9"/>
        <v>2.03714285714286</v>
      </c>
      <c r="BG40" s="2"/>
    </row>
    <row r="41" s="1" customFormat="1" ht="15" spans="1:59">
      <c r="A41" s="8" t="s">
        <v>110</v>
      </c>
      <c r="B41" s="12">
        <v>2.519</v>
      </c>
      <c r="C41" s="12">
        <v>1.68</v>
      </c>
      <c r="D41" s="13">
        <f t="shared" si="0"/>
        <v>0.280500225401967</v>
      </c>
      <c r="E41" s="14">
        <v>5989.3</v>
      </c>
      <c r="F41" s="2"/>
      <c r="G41" s="8" t="s">
        <v>110</v>
      </c>
      <c r="H41" s="12">
        <v>3.117</v>
      </c>
      <c r="I41" s="12">
        <v>1.68</v>
      </c>
      <c r="J41" s="13">
        <f t="shared" si="1"/>
        <v>0.275857539285069</v>
      </c>
      <c r="K41" s="14">
        <v>6090.1</v>
      </c>
      <c r="L41" s="2"/>
      <c r="M41" s="8" t="s">
        <v>110</v>
      </c>
      <c r="N41" s="12">
        <v>5.894</v>
      </c>
      <c r="O41" s="12">
        <v>1.68</v>
      </c>
      <c r="P41" s="13">
        <f t="shared" si="2"/>
        <v>0.276707184504398</v>
      </c>
      <c r="Q41" s="14">
        <v>6071.4</v>
      </c>
      <c r="R41" s="2"/>
      <c r="S41" s="8" t="s">
        <v>110</v>
      </c>
      <c r="T41" s="12">
        <v>14.948</v>
      </c>
      <c r="U41" s="12">
        <v>1.68</v>
      </c>
      <c r="V41" s="13">
        <f t="shared" si="3"/>
        <v>0.274963583692041</v>
      </c>
      <c r="W41" s="14">
        <v>6109.9</v>
      </c>
      <c r="X41" s="2"/>
      <c r="Y41" s="8" t="s">
        <v>110</v>
      </c>
      <c r="Z41" s="12">
        <v>40.167</v>
      </c>
      <c r="AA41" s="12">
        <v>1.68</v>
      </c>
      <c r="AB41" s="13">
        <f t="shared" si="4"/>
        <v>0.365551155402759</v>
      </c>
      <c r="AC41" s="14">
        <v>4595.8</v>
      </c>
      <c r="AD41" s="2"/>
      <c r="AE41" s="8" t="s">
        <v>110</v>
      </c>
      <c r="AF41" s="12">
        <v>75.444</v>
      </c>
      <c r="AG41" s="12">
        <v>1.68</v>
      </c>
      <c r="AH41" s="13">
        <f t="shared" si="5"/>
        <v>0.364749560346512</v>
      </c>
      <c r="AI41" s="14">
        <v>4605.9</v>
      </c>
      <c r="AJ41" s="2"/>
      <c r="AK41" s="8"/>
      <c r="AL41" s="12"/>
      <c r="AM41" s="12"/>
      <c r="AN41" s="13"/>
      <c r="AO41" s="14"/>
      <c r="AP41" s="2"/>
      <c r="AQ41" s="8"/>
      <c r="AR41" s="15"/>
      <c r="AS41" s="15"/>
      <c r="AT41" s="15"/>
      <c r="AU41" s="16"/>
      <c r="AV41" s="2"/>
      <c r="AW41" s="2"/>
      <c r="AX41" s="2"/>
      <c r="AY41" s="2"/>
      <c r="AZ41" s="2"/>
      <c r="BA41" s="2"/>
      <c r="BB41" s="2"/>
      <c r="BC41" s="12" t="s">
        <v>111</v>
      </c>
      <c r="BD41" s="12">
        <v>800</v>
      </c>
      <c r="BE41" s="12">
        <v>1.437</v>
      </c>
      <c r="BF41" s="23">
        <f t="shared" si="9"/>
        <v>1.79625</v>
      </c>
      <c r="BG41" s="2"/>
    </row>
    <row r="42" s="1" customFormat="1" spans="1:59">
      <c r="A42" s="8" t="s">
        <v>112</v>
      </c>
      <c r="B42" s="12">
        <v>2.553</v>
      </c>
      <c r="C42" s="12">
        <v>1.7</v>
      </c>
      <c r="D42" s="13">
        <f t="shared" si="0"/>
        <v>0.252885874092586</v>
      </c>
      <c r="E42" s="14">
        <v>6722.4</v>
      </c>
      <c r="F42" s="2"/>
      <c r="G42" s="8" t="s">
        <v>112</v>
      </c>
      <c r="H42" s="12">
        <v>3.168</v>
      </c>
      <c r="I42" s="12">
        <v>1.7</v>
      </c>
      <c r="J42" s="13">
        <f t="shared" si="1"/>
        <v>0.249610900654862</v>
      </c>
      <c r="K42" s="14">
        <v>6810.6</v>
      </c>
      <c r="L42" s="2"/>
      <c r="M42" s="8" t="s">
        <v>112</v>
      </c>
      <c r="N42" s="12">
        <v>6.078</v>
      </c>
      <c r="O42" s="12">
        <v>1.7</v>
      </c>
      <c r="P42" s="13">
        <f t="shared" si="2"/>
        <v>0.250011029898378</v>
      </c>
      <c r="Q42" s="14">
        <v>6799.7</v>
      </c>
      <c r="R42" s="2"/>
      <c r="S42" s="8" t="s">
        <v>112</v>
      </c>
      <c r="T42" s="12">
        <v>15.312</v>
      </c>
      <c r="U42" s="12">
        <v>1.7</v>
      </c>
      <c r="V42" s="13">
        <f t="shared" si="3"/>
        <v>0.248410900854826</v>
      </c>
      <c r="W42" s="14">
        <v>6843.5</v>
      </c>
      <c r="X42" s="2"/>
      <c r="Y42" s="8" t="s">
        <v>112</v>
      </c>
      <c r="Z42" s="12">
        <v>40.711</v>
      </c>
      <c r="AA42" s="12">
        <v>1.7</v>
      </c>
      <c r="AB42" s="13">
        <f t="shared" si="4"/>
        <v>0.335855542604263</v>
      </c>
      <c r="AC42" s="14">
        <v>5061.7</v>
      </c>
      <c r="AD42" s="2"/>
      <c r="AE42" s="8" t="s">
        <v>112</v>
      </c>
      <c r="AF42" s="12">
        <v>76.751</v>
      </c>
      <c r="AG42" s="12">
        <v>1.7</v>
      </c>
      <c r="AH42" s="13">
        <f t="shared" si="5"/>
        <v>0.334441580925026</v>
      </c>
      <c r="AI42" s="14">
        <v>5083.1</v>
      </c>
      <c r="AJ42" s="2"/>
      <c r="AK42" s="8"/>
      <c r="AL42" s="12"/>
      <c r="AM42" s="12"/>
      <c r="AN42" s="12"/>
      <c r="AO42" s="14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12" t="s">
        <v>113</v>
      </c>
      <c r="BD42" s="12">
        <v>900</v>
      </c>
      <c r="BE42" s="12">
        <v>1.448</v>
      </c>
      <c r="BF42" s="23">
        <f t="shared" si="9"/>
        <v>1.60888888888889</v>
      </c>
      <c r="BG42" s="2"/>
    </row>
    <row r="43" s="1" customFormat="1" spans="1:59">
      <c r="A43" s="8" t="s">
        <v>114</v>
      </c>
      <c r="B43" s="12">
        <v>2.586</v>
      </c>
      <c r="C43" s="12">
        <v>1.72</v>
      </c>
      <c r="D43" s="13">
        <f t="shared" si="0"/>
        <v>0.22973460310676</v>
      </c>
      <c r="E43" s="14">
        <v>7486.9</v>
      </c>
      <c r="F43" s="2"/>
      <c r="G43" s="8" t="s">
        <v>114</v>
      </c>
      <c r="H43" s="12">
        <v>3.219</v>
      </c>
      <c r="I43" s="12">
        <v>1.72</v>
      </c>
      <c r="J43" s="13">
        <f t="shared" si="1"/>
        <v>0.225733634311512</v>
      </c>
      <c r="K43" s="14">
        <v>7619.6</v>
      </c>
      <c r="L43" s="2"/>
      <c r="M43" s="8" t="s">
        <v>114</v>
      </c>
      <c r="N43" s="12">
        <v>6.065</v>
      </c>
      <c r="O43" s="12">
        <v>1.72</v>
      </c>
      <c r="P43" s="13">
        <f t="shared" si="2"/>
        <v>0.22648565371397</v>
      </c>
      <c r="Q43" s="14">
        <v>7594.3</v>
      </c>
      <c r="R43" s="2"/>
      <c r="S43" s="8" t="s">
        <v>114</v>
      </c>
      <c r="T43" s="12">
        <v>15.478</v>
      </c>
      <c r="U43" s="12">
        <v>1.72</v>
      </c>
      <c r="V43" s="13">
        <f t="shared" si="3"/>
        <v>0.225231123798549</v>
      </c>
      <c r="W43" s="14">
        <v>7636.6</v>
      </c>
      <c r="X43" s="2"/>
      <c r="Y43" s="8" t="s">
        <v>114</v>
      </c>
      <c r="Z43" s="12">
        <v>41.454</v>
      </c>
      <c r="AA43" s="12">
        <v>1.72</v>
      </c>
      <c r="AB43" s="13">
        <f t="shared" si="4"/>
        <v>0.309921078237054</v>
      </c>
      <c r="AC43" s="14">
        <v>5549.8</v>
      </c>
      <c r="AD43" s="2"/>
      <c r="AE43" s="8" t="s">
        <v>114</v>
      </c>
      <c r="AF43" s="12">
        <v>78.049</v>
      </c>
      <c r="AG43" s="12">
        <v>1.72</v>
      </c>
      <c r="AH43" s="13">
        <f t="shared" si="5"/>
        <v>0.308725073142714</v>
      </c>
      <c r="AI43" s="14">
        <v>5571.3</v>
      </c>
      <c r="AJ43" s="2"/>
      <c r="AK43" s="8"/>
      <c r="AL43" s="12"/>
      <c r="AM43" s="12"/>
      <c r="AN43" s="12"/>
      <c r="AO43" s="14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12" t="s">
        <v>115</v>
      </c>
      <c r="BD43" s="12">
        <v>1000</v>
      </c>
      <c r="BE43" s="12">
        <v>1.457</v>
      </c>
      <c r="BF43" s="23">
        <f t="shared" si="9"/>
        <v>1.457</v>
      </c>
      <c r="BG43" s="2"/>
    </row>
    <row r="44" s="1" customFormat="1" spans="1:59">
      <c r="A44" s="8" t="s">
        <v>116</v>
      </c>
      <c r="B44" s="12">
        <v>2.639</v>
      </c>
      <c r="C44" s="12">
        <v>1.74</v>
      </c>
      <c r="D44" s="13">
        <f t="shared" si="0"/>
        <v>0.208603078693713</v>
      </c>
      <c r="E44" s="14">
        <v>8341.2</v>
      </c>
      <c r="F44" s="2"/>
      <c r="G44" s="8" t="s">
        <v>116</v>
      </c>
      <c r="H44" s="12">
        <v>3.268</v>
      </c>
      <c r="I44" s="12">
        <v>1.74</v>
      </c>
      <c r="J44" s="13">
        <f t="shared" si="1"/>
        <v>0.206601757302303</v>
      </c>
      <c r="K44" s="14">
        <v>8422</v>
      </c>
      <c r="L44" s="2"/>
      <c r="M44" s="8" t="s">
        <v>116</v>
      </c>
      <c r="N44" s="12">
        <v>6.246</v>
      </c>
      <c r="O44" s="12">
        <v>1.74</v>
      </c>
      <c r="P44" s="13">
        <f t="shared" si="2"/>
        <v>0.206427732498131</v>
      </c>
      <c r="Q44" s="14">
        <v>8429.1</v>
      </c>
      <c r="R44" s="2"/>
      <c r="S44" s="8" t="s">
        <v>116</v>
      </c>
      <c r="T44" s="12">
        <v>15.836</v>
      </c>
      <c r="U44" s="12">
        <v>1.74</v>
      </c>
      <c r="V44" s="13">
        <f t="shared" si="3"/>
        <v>0.204727559388641</v>
      </c>
      <c r="W44" s="14">
        <v>8499.1</v>
      </c>
      <c r="X44" s="2"/>
      <c r="Y44" s="8" t="s">
        <v>116</v>
      </c>
      <c r="Z44" s="12">
        <v>41.997</v>
      </c>
      <c r="AA44" s="12">
        <v>1.74</v>
      </c>
      <c r="AB44" s="13">
        <f t="shared" si="4"/>
        <v>0.286764342337294</v>
      </c>
      <c r="AC44" s="14">
        <v>6067.7</v>
      </c>
      <c r="AD44" s="2"/>
      <c r="AE44" s="8" t="s">
        <v>116</v>
      </c>
      <c r="AF44" s="12">
        <v>79.149</v>
      </c>
      <c r="AG44" s="12">
        <v>1.74</v>
      </c>
      <c r="AH44" s="13">
        <f t="shared" si="5"/>
        <v>0.28623599664413</v>
      </c>
      <c r="AI44" s="14">
        <v>6078.9</v>
      </c>
      <c r="AJ44" s="2"/>
      <c r="AK44" s="8"/>
      <c r="AL44" s="12"/>
      <c r="AM44" s="12"/>
      <c r="AN44" s="12"/>
      <c r="AO44" s="14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12" t="s">
        <v>117</v>
      </c>
      <c r="BD44" s="12">
        <v>2000</v>
      </c>
      <c r="BE44" s="12">
        <v>1.524</v>
      </c>
      <c r="BF44" s="23">
        <f t="shared" si="9"/>
        <v>0.762</v>
      </c>
      <c r="BG44" s="2"/>
    </row>
    <row r="45" s="1" customFormat="1" spans="1:59">
      <c r="A45" s="8" t="s">
        <v>118</v>
      </c>
      <c r="B45" s="12">
        <v>2.734</v>
      </c>
      <c r="C45" s="12">
        <v>1.76</v>
      </c>
      <c r="D45" s="13">
        <f t="shared" si="0"/>
        <v>0.189826998576298</v>
      </c>
      <c r="E45" s="14">
        <v>9271.6</v>
      </c>
      <c r="F45" s="2"/>
      <c r="G45" s="8" t="s">
        <v>118</v>
      </c>
      <c r="H45" s="12">
        <v>3.3</v>
      </c>
      <c r="I45" s="12">
        <v>1.76</v>
      </c>
      <c r="J45" s="13">
        <f t="shared" si="1"/>
        <v>0.188446918999946</v>
      </c>
      <c r="K45" s="14">
        <v>9339.5</v>
      </c>
      <c r="L45" s="2"/>
      <c r="M45" s="8" t="s">
        <v>118</v>
      </c>
      <c r="N45" s="12">
        <v>6.237</v>
      </c>
      <c r="O45" s="12">
        <v>1.76</v>
      </c>
      <c r="P45" s="13">
        <f t="shared" si="2"/>
        <v>0.187455399461066</v>
      </c>
      <c r="Q45" s="14">
        <v>9388.9</v>
      </c>
      <c r="R45" s="2"/>
      <c r="S45" s="8" t="s">
        <v>118</v>
      </c>
      <c r="T45" s="12">
        <v>16.009</v>
      </c>
      <c r="U45" s="12">
        <v>1.76</v>
      </c>
      <c r="V45" s="13">
        <f t="shared" si="3"/>
        <v>0.186424879247521</v>
      </c>
      <c r="W45" s="14">
        <v>9440.8</v>
      </c>
      <c r="X45" s="2"/>
      <c r="Y45" s="8" t="s">
        <v>118</v>
      </c>
      <c r="Z45" s="12">
        <v>42.732</v>
      </c>
      <c r="AA45" s="12">
        <v>1.76</v>
      </c>
      <c r="AB45" s="13">
        <f t="shared" si="4"/>
        <v>0.266614151757987</v>
      </c>
      <c r="AC45" s="14">
        <v>6601.3</v>
      </c>
      <c r="AD45" s="2"/>
      <c r="AE45" s="8" t="s">
        <v>118</v>
      </c>
      <c r="AF45" s="12">
        <v>80.44</v>
      </c>
      <c r="AG45" s="12">
        <v>1.76</v>
      </c>
      <c r="AH45" s="13">
        <f t="shared" si="5"/>
        <v>0.265997642293625</v>
      </c>
      <c r="AI45" s="14">
        <v>6616.6</v>
      </c>
      <c r="AJ45" s="2"/>
      <c r="AK45" s="8"/>
      <c r="AL45" s="12"/>
      <c r="AM45" s="12"/>
      <c r="AN45" s="12"/>
      <c r="AO45" s="14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12" t="s">
        <v>119</v>
      </c>
      <c r="BD45" s="12">
        <v>3000</v>
      </c>
      <c r="BE45" s="12">
        <v>1.572</v>
      </c>
      <c r="BF45" s="23">
        <f t="shared" si="9"/>
        <v>0.524</v>
      </c>
      <c r="BG45" s="2"/>
    </row>
    <row r="46" s="1" customFormat="1" spans="1:59">
      <c r="A46" s="8" t="s">
        <v>120</v>
      </c>
      <c r="B46" s="12">
        <v>2.726</v>
      </c>
      <c r="C46" s="12">
        <v>1.78</v>
      </c>
      <c r="D46" s="13">
        <f t="shared" si="0"/>
        <v>0.173443635690413</v>
      </c>
      <c r="E46" s="14">
        <v>10262.7</v>
      </c>
      <c r="F46" s="2"/>
      <c r="G46" s="8" t="s">
        <v>120</v>
      </c>
      <c r="H46" s="12">
        <v>3.29</v>
      </c>
      <c r="I46" s="12">
        <v>1.78</v>
      </c>
      <c r="J46" s="13">
        <f t="shared" si="1"/>
        <v>0.171849506174031</v>
      </c>
      <c r="K46" s="14">
        <v>10357.9</v>
      </c>
      <c r="L46" s="2"/>
      <c r="M46" s="8" t="s">
        <v>120</v>
      </c>
      <c r="N46" s="12">
        <v>6.414</v>
      </c>
      <c r="O46" s="12">
        <v>1.78</v>
      </c>
      <c r="P46" s="13">
        <f t="shared" si="2"/>
        <v>0.171551383494444</v>
      </c>
      <c r="Q46" s="14">
        <v>10375.9</v>
      </c>
      <c r="R46" s="18"/>
      <c r="S46" s="8" t="s">
        <v>120</v>
      </c>
      <c r="T46" s="12">
        <v>16.166</v>
      </c>
      <c r="U46" s="12">
        <v>1.78</v>
      </c>
      <c r="V46" s="13">
        <f t="shared" si="3"/>
        <v>0.16999169141733</v>
      </c>
      <c r="W46" s="14">
        <v>10471.1</v>
      </c>
      <c r="X46" s="18"/>
      <c r="Y46" s="8" t="s">
        <v>120</v>
      </c>
      <c r="Z46" s="12">
        <v>43.272</v>
      </c>
      <c r="AA46" s="12">
        <v>1.78</v>
      </c>
      <c r="AB46" s="13">
        <f t="shared" si="4"/>
        <v>0.248579049534263</v>
      </c>
      <c r="AC46" s="14">
        <v>7160.7</v>
      </c>
      <c r="AD46" s="18"/>
      <c r="AE46" s="8" t="s">
        <v>120</v>
      </c>
      <c r="AF46" s="12">
        <v>81.73</v>
      </c>
      <c r="AG46" s="12">
        <v>1.78</v>
      </c>
      <c r="AH46" s="13">
        <f t="shared" si="5"/>
        <v>0.248208160191873</v>
      </c>
      <c r="AI46" s="14">
        <v>7171.4</v>
      </c>
      <c r="AJ46" s="18"/>
      <c r="AK46" s="8"/>
      <c r="AL46" s="12"/>
      <c r="AM46" s="12"/>
      <c r="AN46" s="12"/>
      <c r="AO46" s="14"/>
      <c r="AP46" s="18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12" t="s">
        <v>121</v>
      </c>
      <c r="BD46" s="12">
        <v>4000</v>
      </c>
      <c r="BE46" s="12">
        <v>1.611</v>
      </c>
      <c r="BF46" s="23">
        <f t="shared" si="9"/>
        <v>0.40275</v>
      </c>
      <c r="BG46" s="2"/>
    </row>
    <row r="47" s="1" customFormat="1" ht="15" spans="1:59">
      <c r="A47" s="8" t="s">
        <v>122</v>
      </c>
      <c r="B47" s="12">
        <v>2.719</v>
      </c>
      <c r="C47" s="12">
        <v>1.8</v>
      </c>
      <c r="D47" s="13">
        <f t="shared" si="0"/>
        <v>0.15821533106558</v>
      </c>
      <c r="E47" s="14">
        <v>11376.9</v>
      </c>
      <c r="F47" s="2"/>
      <c r="G47" s="8" t="s">
        <v>122</v>
      </c>
      <c r="H47" s="12">
        <v>3.471</v>
      </c>
      <c r="I47" s="12">
        <v>1.8</v>
      </c>
      <c r="J47" s="13">
        <f t="shared" si="1"/>
        <v>0.156641604010025</v>
      </c>
      <c r="K47" s="14">
        <v>11491.2</v>
      </c>
      <c r="L47" s="2"/>
      <c r="M47" s="8" t="s">
        <v>122</v>
      </c>
      <c r="N47" s="12">
        <v>6.396</v>
      </c>
      <c r="O47" s="12">
        <v>1.8</v>
      </c>
      <c r="P47" s="13">
        <f t="shared" si="2"/>
        <v>0.156206609275201</v>
      </c>
      <c r="Q47" s="14">
        <v>11523.2</v>
      </c>
      <c r="R47" s="2"/>
      <c r="S47" s="8" t="s">
        <v>122</v>
      </c>
      <c r="T47" s="12">
        <v>16.512</v>
      </c>
      <c r="U47" s="12">
        <v>1.8</v>
      </c>
      <c r="V47" s="13">
        <f t="shared" si="3"/>
        <v>0.155431018850329</v>
      </c>
      <c r="W47" s="14">
        <v>11580.7</v>
      </c>
      <c r="X47" s="2"/>
      <c r="Y47" s="8"/>
      <c r="Z47" s="12"/>
      <c r="AA47" s="12"/>
      <c r="AB47" s="13"/>
      <c r="AC47" s="14"/>
      <c r="AD47" s="2"/>
      <c r="AE47" s="8"/>
      <c r="AF47" s="12"/>
      <c r="AG47" s="12"/>
      <c r="AH47" s="13"/>
      <c r="AI47" s="14"/>
      <c r="AJ47" s="2"/>
      <c r="AK47" s="17"/>
      <c r="AL47" s="15"/>
      <c r="AM47" s="15"/>
      <c r="AN47" s="15"/>
      <c r="AO47" s="16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12" t="s">
        <v>123</v>
      </c>
      <c r="BD47" s="12">
        <v>5000</v>
      </c>
      <c r="BE47" s="12">
        <v>1.645</v>
      </c>
      <c r="BF47" s="23">
        <f t="shared" si="9"/>
        <v>0.329</v>
      </c>
      <c r="BG47" s="2"/>
    </row>
    <row r="48" s="1" customFormat="1" spans="1:59">
      <c r="A48" s="8" t="s">
        <v>124</v>
      </c>
      <c r="B48" s="12">
        <v>2.71</v>
      </c>
      <c r="C48" s="12">
        <v>1.82</v>
      </c>
      <c r="D48" s="13">
        <f t="shared" si="0"/>
        <v>0.144437566465089</v>
      </c>
      <c r="E48" s="14">
        <v>12600.6</v>
      </c>
      <c r="F48" s="2"/>
      <c r="G48" s="8" t="s">
        <v>124</v>
      </c>
      <c r="H48" s="12">
        <v>3.458</v>
      </c>
      <c r="I48" s="12">
        <v>1.82</v>
      </c>
      <c r="J48" s="13">
        <f t="shared" si="1"/>
        <v>0.143066014746805</v>
      </c>
      <c r="K48" s="14">
        <v>12721.4</v>
      </c>
      <c r="L48" s="2"/>
      <c r="M48" s="8" t="s">
        <v>124</v>
      </c>
      <c r="N48" s="12">
        <v>6.569</v>
      </c>
      <c r="O48" s="12">
        <v>1.82</v>
      </c>
      <c r="P48" s="13">
        <f t="shared" si="2"/>
        <v>0.142962625485052</v>
      </c>
      <c r="Q48" s="14">
        <v>12730.6</v>
      </c>
      <c r="R48" s="2"/>
      <c r="S48" s="8" t="s">
        <v>124</v>
      </c>
      <c r="T48" s="12">
        <v>16.659</v>
      </c>
      <c r="U48" s="12">
        <v>1.82</v>
      </c>
      <c r="V48" s="13">
        <f t="shared" si="3"/>
        <v>0.141524105754277</v>
      </c>
      <c r="W48" s="14">
        <v>12860</v>
      </c>
      <c r="X48" s="2"/>
      <c r="Y48" s="8"/>
      <c r="Z48" s="12"/>
      <c r="AA48" s="12"/>
      <c r="AB48" s="13"/>
      <c r="AC48" s="14"/>
      <c r="AD48" s="2"/>
      <c r="AE48" s="8"/>
      <c r="AF48" s="12"/>
      <c r="AG48" s="12"/>
      <c r="AH48" s="13"/>
      <c r="AI48" s="14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12" t="s">
        <v>125</v>
      </c>
      <c r="BD48" s="12">
        <v>8000</v>
      </c>
      <c r="BE48" s="12">
        <v>1.727</v>
      </c>
      <c r="BF48" s="23">
        <f t="shared" si="9"/>
        <v>0.215875</v>
      </c>
      <c r="BG48" s="2"/>
    </row>
    <row r="49" s="1" customFormat="1" spans="1:59">
      <c r="A49" s="8" t="s">
        <v>126</v>
      </c>
      <c r="B49" s="12">
        <v>2.848</v>
      </c>
      <c r="C49" s="12">
        <v>1.85</v>
      </c>
      <c r="D49" s="13">
        <f t="shared" si="0"/>
        <v>0.125009291231105</v>
      </c>
      <c r="E49" s="14">
        <v>14798.9</v>
      </c>
      <c r="F49" s="2"/>
      <c r="G49" s="8" t="s">
        <v>126</v>
      </c>
      <c r="H49" s="12">
        <v>3.435</v>
      </c>
      <c r="I49" s="12">
        <v>1.85</v>
      </c>
      <c r="J49" s="13">
        <f t="shared" si="1"/>
        <v>0.123759064515266</v>
      </c>
      <c r="K49" s="14">
        <v>14948.4</v>
      </c>
      <c r="L49" s="2"/>
      <c r="M49" s="8" t="s">
        <v>126</v>
      </c>
      <c r="N49" s="12">
        <v>6.724</v>
      </c>
      <c r="O49" s="12">
        <v>1.85</v>
      </c>
      <c r="P49" s="13">
        <f t="shared" si="2"/>
        <v>0.123950607357976</v>
      </c>
      <c r="Q49" s="14">
        <v>14925.3</v>
      </c>
      <c r="R49" s="2"/>
      <c r="S49" s="8" t="s">
        <v>126</v>
      </c>
      <c r="T49" s="12">
        <v>16.959</v>
      </c>
      <c r="U49" s="12">
        <v>1.85</v>
      </c>
      <c r="V49" s="13">
        <f t="shared" si="3"/>
        <v>0.122537655490349</v>
      </c>
      <c r="W49" s="14">
        <v>15097.4</v>
      </c>
      <c r="X49" s="2"/>
      <c r="Y49" s="8"/>
      <c r="Z49" s="12"/>
      <c r="AA49" s="12"/>
      <c r="AB49" s="13"/>
      <c r="AC49" s="14"/>
      <c r="AD49" s="2"/>
      <c r="AE49" s="8"/>
      <c r="AF49" s="12"/>
      <c r="AG49" s="12"/>
      <c r="AH49" s="13"/>
      <c r="AI49" s="14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12" t="s">
        <v>127</v>
      </c>
      <c r="BD49" s="12">
        <v>10000</v>
      </c>
      <c r="BE49" s="12">
        <v>1.769</v>
      </c>
      <c r="BF49" s="23">
        <f t="shared" si="9"/>
        <v>0.1769</v>
      </c>
      <c r="BG49" s="2"/>
    </row>
    <row r="50" s="1" customFormat="1" ht="15" spans="1:59">
      <c r="A50" s="8"/>
      <c r="B50" s="12"/>
      <c r="C50" s="15"/>
      <c r="D50" s="13"/>
      <c r="E50" s="16"/>
      <c r="F50" s="2"/>
      <c r="G50" s="8"/>
      <c r="H50" s="15"/>
      <c r="I50" s="15"/>
      <c r="J50" s="13"/>
      <c r="K50" s="16"/>
      <c r="L50" s="2"/>
      <c r="M50" s="8"/>
      <c r="N50" s="12"/>
      <c r="O50" s="15"/>
      <c r="P50" s="13"/>
      <c r="Q50" s="14"/>
      <c r="R50" s="2"/>
      <c r="S50" s="8"/>
      <c r="T50" s="12"/>
      <c r="U50" s="15"/>
      <c r="V50" s="13"/>
      <c r="W50" s="14"/>
      <c r="X50" s="2"/>
      <c r="Y50" s="8"/>
      <c r="Z50" s="12"/>
      <c r="AA50" s="15"/>
      <c r="AB50" s="13"/>
      <c r="AC50" s="14"/>
      <c r="AD50" s="2"/>
      <c r="AE50" s="8"/>
      <c r="AF50" s="12"/>
      <c r="AG50" s="15"/>
      <c r="AH50" s="13"/>
      <c r="AI50" s="14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13:35">
      <c r="M51" s="8"/>
      <c r="N51" s="12"/>
      <c r="O51" s="12"/>
      <c r="P51" s="12"/>
      <c r="Q51" s="14"/>
      <c r="S51" s="8"/>
      <c r="T51" s="12"/>
      <c r="U51" s="12"/>
      <c r="V51" s="12"/>
      <c r="W51" s="14"/>
      <c r="Y51" s="8"/>
      <c r="Z51" s="12"/>
      <c r="AA51" s="12"/>
      <c r="AB51" s="12"/>
      <c r="AC51" s="14"/>
      <c r="AE51" s="8"/>
      <c r="AF51" s="12"/>
      <c r="AG51" s="12"/>
      <c r="AH51" s="12"/>
      <c r="AI51" s="14"/>
    </row>
    <row r="52" ht="15" spans="13:35">
      <c r="M52" s="17"/>
      <c r="N52" s="15"/>
      <c r="O52" s="15"/>
      <c r="P52" s="15"/>
      <c r="Q52" s="16"/>
      <c r="S52" s="17"/>
      <c r="T52" s="15"/>
      <c r="U52" s="15"/>
      <c r="V52" s="15"/>
      <c r="W52" s="16"/>
      <c r="Y52" s="17"/>
      <c r="Z52" s="15"/>
      <c r="AA52" s="15"/>
      <c r="AB52" s="15"/>
      <c r="AC52" s="16"/>
      <c r="AE52" s="17"/>
      <c r="AF52" s="15"/>
      <c r="AG52" s="15"/>
      <c r="AH52" s="15"/>
      <c r="AI52" s="16"/>
    </row>
  </sheetData>
  <mergeCells count="20">
    <mergeCell ref="A1:E1"/>
    <mergeCell ref="G1:K1"/>
    <mergeCell ref="M1:Q1"/>
    <mergeCell ref="S1:W1"/>
    <mergeCell ref="Y1:AC1"/>
    <mergeCell ref="AE1:AI1"/>
    <mergeCell ref="AK1:AO1"/>
    <mergeCell ref="AQ1:AU1"/>
    <mergeCell ref="AW1:BA1"/>
    <mergeCell ref="BC1:BF1"/>
    <mergeCell ref="A2:A3"/>
    <mergeCell ref="G2:G3"/>
    <mergeCell ref="M2:M3"/>
    <mergeCell ref="S2:S3"/>
    <mergeCell ref="Y2:Y3"/>
    <mergeCell ref="AE2:AE3"/>
    <mergeCell ref="AK2:AK3"/>
    <mergeCell ref="AQ2:AQ3"/>
    <mergeCell ref="AW2:AW3"/>
    <mergeCell ref="BC2:BC3"/>
  </mergeCells>
  <pageMargins left="0.75" right="0.75" top="1" bottom="1" header="0.511111111111111" footer="0.51111111111111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B30AV1500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702176</dc:creator>
  <cp:lastModifiedBy>user</cp:lastModifiedBy>
  <dcterms:created xsi:type="dcterms:W3CDTF">2019-07-09T02:18:00Z</dcterms:created>
  <dcterms:modified xsi:type="dcterms:W3CDTF">2019-07-09T02:21:51Z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2052-11.8.2.7978</vt:lpwstr>
  </property>
</Properties>
</file>